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firstSheet="1" activeTab="1"/>
  </bookViews>
  <sheets>
    <sheet name="Αναφορά απάντησης 1" sheetId="1" r:id="rId1"/>
    <sheet name="Αναφορά ευαισθησίας 1" sheetId="2" r:id="rId2"/>
    <sheet name="Αναφορά ορίων 1" sheetId="3" r:id="rId3"/>
    <sheet name="Φύλλο1" sheetId="4" r:id="rId4"/>
    <sheet name="Φύλλο3" sheetId="5" r:id="rId5"/>
  </sheets>
  <definedNames>
    <definedName name="solver_adj" localSheetId="3" hidden="1">'Φύλλο1'!$B$4:$I$4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'Φύλλο1'!$K$9</definedName>
    <definedName name="solver_lhs2" localSheetId="3" hidden="1">'Φύλλο1'!$K$10:$K$11</definedName>
    <definedName name="solver_lhs3" localSheetId="3" hidden="1">'Φύλλο1'!$K$12</definedName>
    <definedName name="solver_lhs4" localSheetId="3" hidden="1">'Φύλλο1'!$K$13:$K$16</definedName>
    <definedName name="solver_lin" localSheetId="3" hidden="1">1</definedName>
    <definedName name="solver_neg" localSheetId="3" hidden="1">1</definedName>
    <definedName name="solver_num" localSheetId="3" hidden="1">4</definedName>
    <definedName name="solver_nwt" localSheetId="3" hidden="1">1</definedName>
    <definedName name="solver_opt" localSheetId="3" hidden="1">'Φύλλο1'!$B$1</definedName>
    <definedName name="solver_pre" localSheetId="3" hidden="1">0.000001</definedName>
    <definedName name="solver_rel1" localSheetId="3" hidden="1">3</definedName>
    <definedName name="solver_rel2" localSheetId="3" hidden="1">2</definedName>
    <definedName name="solver_rel3" localSheetId="3" hidden="1">3</definedName>
    <definedName name="solver_rel4" localSheetId="3" hidden="1">1</definedName>
    <definedName name="solver_rhs1" localSheetId="3" hidden="1">'Φύλλο1'!$L$9</definedName>
    <definedName name="solver_rhs2" localSheetId="3" hidden="1">'Φύλλο1'!$L$10:$L$11</definedName>
    <definedName name="solver_rhs3" localSheetId="3" hidden="1">'Φύλλο1'!$L$12</definedName>
    <definedName name="solver_rhs4" localSheetId="3" hidden="1">'Φύλλο1'!$L$13:$L$16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<sst xmlns="http://schemas.openxmlformats.org/spreadsheetml/2006/main" count="202" uniqueCount="90">
  <si>
    <t>min Z</t>
  </si>
  <si>
    <t>X1</t>
  </si>
  <si>
    <t>X2</t>
  </si>
  <si>
    <t>X3</t>
  </si>
  <si>
    <t>X4</t>
  </si>
  <si>
    <t>X5</t>
  </si>
  <si>
    <t>X6</t>
  </si>
  <si>
    <t>X7</t>
  </si>
  <si>
    <t>X8</t>
  </si>
  <si>
    <t>Ενσίρωμα αραβοσίτου</t>
  </si>
  <si>
    <t>Μηδική σανός</t>
  </si>
  <si>
    <t>Άχυρο σίτου</t>
  </si>
  <si>
    <t>Καρπός Αραβοσίτου</t>
  </si>
  <si>
    <t>Πίτυρα σίτου</t>
  </si>
  <si>
    <t>Βαμβακόπιτα</t>
  </si>
  <si>
    <t>Στέμφυλα σακχαροτεύτλων</t>
  </si>
  <si>
    <t>Σογιάλευρο</t>
  </si>
  <si>
    <t>Κόστος αγοράς (ευρώ/κιλό</t>
  </si>
  <si>
    <t>Περιορισμοί</t>
  </si>
  <si>
    <t>Ξηρά ουσία</t>
  </si>
  <si>
    <t>&gt;</t>
  </si>
  <si>
    <t>Ενέργεια</t>
  </si>
  <si>
    <t>=</t>
  </si>
  <si>
    <t>ΟΑΟ</t>
  </si>
  <si>
    <t>&lt;</t>
  </si>
  <si>
    <t>Microsoft Excel 9.0 Αναφορά απάντησης</t>
  </si>
  <si>
    <t>Φύλλο εργασίας: [LP migma ageladwn.xls]Φύλλο1</t>
  </si>
  <si>
    <t>Κελί προορισμού (Ελάχιστο)</t>
  </si>
  <si>
    <t>Κελί</t>
  </si>
  <si>
    <t>Όνομα</t>
  </si>
  <si>
    <t>Αρχική τιμή</t>
  </si>
  <si>
    <t>Τελική τιμή</t>
  </si>
  <si>
    <t>Ρυθμιζόμενα κελιά</t>
  </si>
  <si>
    <t>Τιμή κελιού</t>
  </si>
  <si>
    <t>Τύπος</t>
  </si>
  <si>
    <t>Κατάσταση</t>
  </si>
  <si>
    <t>Απόκλιση</t>
  </si>
  <si>
    <t>$B$1</t>
  </si>
  <si>
    <t>$B$4</t>
  </si>
  <si>
    <t>$C$4</t>
  </si>
  <si>
    <t>$D$4</t>
  </si>
  <si>
    <t>$E$4</t>
  </si>
  <si>
    <t>$F$4</t>
  </si>
  <si>
    <t>$G$4</t>
  </si>
  <si>
    <t>$H$4</t>
  </si>
  <si>
    <t>$I$4</t>
  </si>
  <si>
    <t>$K$9</t>
  </si>
  <si>
    <t>$K$9&gt;=$L$9</t>
  </si>
  <si>
    <t>Μη υποχρεωτικός</t>
  </si>
  <si>
    <t>$K$10</t>
  </si>
  <si>
    <t>$K$10=$L$10</t>
  </si>
  <si>
    <t>$K$11</t>
  </si>
  <si>
    <t>$K$11=$L$11</t>
  </si>
  <si>
    <t>Υποχρεωτικός</t>
  </si>
  <si>
    <t>$K$12</t>
  </si>
  <si>
    <t>$K$12&gt;=$L$12</t>
  </si>
  <si>
    <t>$K$13</t>
  </si>
  <si>
    <t>$K$13&lt;=$L$13</t>
  </si>
  <si>
    <t>$K$14</t>
  </si>
  <si>
    <t>$K$14&lt;=$L$14</t>
  </si>
  <si>
    <t>$K$15</t>
  </si>
  <si>
    <t>$K$15&lt;=$L$15</t>
  </si>
  <si>
    <t>Microsoft Excel 9.0 Αναφορά ευαισθησίας</t>
  </si>
  <si>
    <t>Τελική</t>
  </si>
  <si>
    <t>τιμή</t>
  </si>
  <si>
    <t>Μειωμένο</t>
  </si>
  <si>
    <t>κόστος</t>
  </si>
  <si>
    <t>Αντικειμενικός</t>
  </si>
  <si>
    <t>συντελεστής</t>
  </si>
  <si>
    <t>Επιτρεπόμενη</t>
  </si>
  <si>
    <t>αύξηση</t>
  </si>
  <si>
    <t>μείωση</t>
  </si>
  <si>
    <t>Σκιώδης</t>
  </si>
  <si>
    <t>Περιορισμός</t>
  </si>
  <si>
    <t>R.H. Side</t>
  </si>
  <si>
    <t>Microsoft Excel 9.0 Αναφορά ορίων</t>
  </si>
  <si>
    <t>Επιθυμητές τιμές</t>
  </si>
  <si>
    <t>Τιμή</t>
  </si>
  <si>
    <t>Ρυθμιζόμενα</t>
  </si>
  <si>
    <t xml:space="preserve">Κάτω </t>
  </si>
  <si>
    <t>όριο</t>
  </si>
  <si>
    <t>Επιθυμητό</t>
  </si>
  <si>
    <t>αποτέλεσμα</t>
  </si>
  <si>
    <t>Άνω</t>
  </si>
  <si>
    <t>Ημερομηνία δημιουργίας αναφοράς: 6/2/2006 9:21:13 μμ</t>
  </si>
  <si>
    <t>$K$16</t>
  </si>
  <si>
    <t>$K$16&lt;=$L$16</t>
  </si>
  <si>
    <t>Ημερομηνία δημιουργίας αναφοράς: 6/2/2006 9:21:14 μμ</t>
  </si>
  <si>
    <t>MAX</t>
  </si>
  <si>
    <t>MIN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</si>
</sst>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5">
    <font>
      <sz val="10"/>
      <name val="Arial Greek"/>
      <family val="0"/>
    </font>
    <font>
      <b/>
      <sz val="10"/>
      <name val="Arial Greek"/>
      <family val="2"/>
    </font>
    <font>
      <b/>
      <sz val="10"/>
      <color indexed="1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E13" sqref="E13:E20"/>
    </sheetView>
  </sheetViews>
  <sheetFormatPr defaultColWidth="9.00390625" defaultRowHeight="12.75"/>
  <cols>
    <col min="1" max="1" width="2.375" style="0" customWidth="1"/>
    <col min="2" max="2" width="6.375" style="0" bestFit="1" customWidth="1"/>
    <col min="3" max="3" width="7.00390625" style="0" customWidth="1"/>
    <col min="4" max="4" width="12.00390625" style="0" bestFit="1" customWidth="1"/>
    <col min="5" max="5" width="13.625" style="0" bestFit="1" customWidth="1"/>
    <col min="6" max="6" width="15.625" style="0" bestFit="1" customWidth="1"/>
    <col min="7" max="7" width="12.00390625" style="0" bestFit="1" customWidth="1"/>
  </cols>
  <sheetData>
    <row r="1" ht="12.75">
      <c r="A1" s="2" t="s">
        <v>25</v>
      </c>
    </row>
    <row r="2" ht="12.75">
      <c r="A2" s="2" t="s">
        <v>26</v>
      </c>
    </row>
    <row r="3" ht="12.75">
      <c r="A3" s="2" t="s">
        <v>84</v>
      </c>
    </row>
    <row r="6" ht="13.5" thickBot="1">
      <c r="A6" t="s">
        <v>27</v>
      </c>
    </row>
    <row r="7" spans="2:5" ht="13.5" thickBot="1">
      <c r="B7" s="7" t="s">
        <v>28</v>
      </c>
      <c r="C7" s="7" t="s">
        <v>29</v>
      </c>
      <c r="D7" s="7" t="s">
        <v>30</v>
      </c>
      <c r="E7" s="7" t="s">
        <v>31</v>
      </c>
    </row>
    <row r="8" spans="2:5" ht="13.5" thickBot="1">
      <c r="B8" s="3" t="s">
        <v>37</v>
      </c>
      <c r="C8" s="3" t="s">
        <v>0</v>
      </c>
      <c r="D8" s="5">
        <v>0</v>
      </c>
      <c r="E8" s="5">
        <v>2.4635436537050626</v>
      </c>
    </row>
    <row r="11" ht="13.5" thickBot="1">
      <c r="A11" t="s">
        <v>32</v>
      </c>
    </row>
    <row r="12" spans="2:5" ht="13.5" thickBot="1">
      <c r="B12" s="7" t="s">
        <v>28</v>
      </c>
      <c r="C12" s="7" t="s">
        <v>29</v>
      </c>
      <c r="D12" s="7" t="s">
        <v>30</v>
      </c>
      <c r="E12" s="7" t="s">
        <v>31</v>
      </c>
    </row>
    <row r="13" spans="2:5" ht="12.75">
      <c r="B13" s="4" t="s">
        <v>38</v>
      </c>
      <c r="C13" s="4" t="s">
        <v>1</v>
      </c>
      <c r="D13" s="6">
        <v>0</v>
      </c>
      <c r="E13" s="6">
        <v>32.56786500366837</v>
      </c>
    </row>
    <row r="14" spans="2:5" ht="12.75">
      <c r="B14" s="4" t="s">
        <v>39</v>
      </c>
      <c r="C14" s="4" t="s">
        <v>2</v>
      </c>
      <c r="D14" s="6">
        <v>0</v>
      </c>
      <c r="E14" s="6">
        <v>0</v>
      </c>
    </row>
    <row r="15" spans="2:5" ht="12.75">
      <c r="B15" s="4" t="s">
        <v>40</v>
      </c>
      <c r="C15" s="4" t="s">
        <v>3</v>
      </c>
      <c r="D15" s="6">
        <v>0</v>
      </c>
      <c r="E15" s="6">
        <v>0</v>
      </c>
    </row>
    <row r="16" spans="2:5" ht="12.75">
      <c r="B16" s="4" t="s">
        <v>41</v>
      </c>
      <c r="C16" s="4" t="s">
        <v>4</v>
      </c>
      <c r="D16" s="6">
        <v>0</v>
      </c>
      <c r="E16" s="6">
        <v>0</v>
      </c>
    </row>
    <row r="17" spans="2:5" ht="12.75">
      <c r="B17" s="4" t="s">
        <v>42</v>
      </c>
      <c r="C17" s="4" t="s">
        <v>5</v>
      </c>
      <c r="D17" s="6">
        <v>0</v>
      </c>
      <c r="E17" s="6">
        <v>4</v>
      </c>
    </row>
    <row r="18" spans="2:5" ht="12.75">
      <c r="B18" s="4" t="s">
        <v>43</v>
      </c>
      <c r="C18" s="4" t="s">
        <v>6</v>
      </c>
      <c r="D18" s="6">
        <v>0</v>
      </c>
      <c r="E18" s="6">
        <v>1.7226705796038166</v>
      </c>
    </row>
    <row r="19" spans="2:5" ht="12.75">
      <c r="B19" s="4" t="s">
        <v>44</v>
      </c>
      <c r="C19" s="4" t="s">
        <v>7</v>
      </c>
      <c r="D19" s="6">
        <v>0</v>
      </c>
      <c r="E19" s="6">
        <v>0</v>
      </c>
    </row>
    <row r="20" spans="2:5" ht="13.5" thickBot="1">
      <c r="B20" s="3" t="s">
        <v>45</v>
      </c>
      <c r="C20" s="3" t="s">
        <v>8</v>
      </c>
      <c r="D20" s="5">
        <v>0</v>
      </c>
      <c r="E20" s="5">
        <v>0</v>
      </c>
    </row>
    <row r="23" ht="13.5" thickBot="1">
      <c r="A23" t="s">
        <v>18</v>
      </c>
    </row>
    <row r="24" spans="2:7" ht="13.5" thickBot="1">
      <c r="B24" s="7" t="s">
        <v>28</v>
      </c>
      <c r="C24" s="7" t="s">
        <v>29</v>
      </c>
      <c r="D24" s="7" t="s">
        <v>33</v>
      </c>
      <c r="E24" s="7" t="s">
        <v>34</v>
      </c>
      <c r="F24" s="7" t="s">
        <v>35</v>
      </c>
      <c r="G24" s="7" t="s">
        <v>36</v>
      </c>
    </row>
    <row r="25" spans="2:7" ht="12.75">
      <c r="B25" s="4" t="s">
        <v>46</v>
      </c>
      <c r="C25" s="4" t="s">
        <v>20</v>
      </c>
      <c r="D25" s="6">
        <v>14.880763022743947</v>
      </c>
      <c r="E25" s="4" t="s">
        <v>47</v>
      </c>
      <c r="F25" s="4" t="s">
        <v>48</v>
      </c>
      <c r="G25" s="6">
        <v>0.8807630227439471</v>
      </c>
    </row>
    <row r="26" spans="2:7" ht="12.75">
      <c r="B26" s="4" t="s">
        <v>49</v>
      </c>
      <c r="C26" s="4" t="s">
        <v>22</v>
      </c>
      <c r="D26" s="6">
        <v>99</v>
      </c>
      <c r="E26" s="4" t="s">
        <v>50</v>
      </c>
      <c r="F26" s="4" t="s">
        <v>48</v>
      </c>
      <c r="G26" s="4">
        <v>0</v>
      </c>
    </row>
    <row r="27" spans="2:7" ht="12.75">
      <c r="B27" s="4" t="s">
        <v>51</v>
      </c>
      <c r="C27" s="4" t="s">
        <v>22</v>
      </c>
      <c r="D27" s="6">
        <v>1950</v>
      </c>
      <c r="E27" s="4" t="s">
        <v>52</v>
      </c>
      <c r="F27" s="4" t="s">
        <v>53</v>
      </c>
      <c r="G27" s="4">
        <v>0</v>
      </c>
    </row>
    <row r="28" spans="2:7" ht="12.75">
      <c r="B28" s="4" t="s">
        <v>54</v>
      </c>
      <c r="C28" s="4" t="s">
        <v>20</v>
      </c>
      <c r="D28" s="6">
        <v>9.770359501100511</v>
      </c>
      <c r="E28" s="4" t="s">
        <v>55</v>
      </c>
      <c r="F28" s="4" t="s">
        <v>48</v>
      </c>
      <c r="G28" s="6">
        <v>3.7703595011005113</v>
      </c>
    </row>
    <row r="29" spans="2:7" ht="12.75">
      <c r="B29" s="4" t="s">
        <v>56</v>
      </c>
      <c r="C29" s="4" t="s">
        <v>24</v>
      </c>
      <c r="D29" s="6">
        <v>0</v>
      </c>
      <c r="E29" s="4" t="s">
        <v>57</v>
      </c>
      <c r="F29" s="4" t="s">
        <v>48</v>
      </c>
      <c r="G29" s="4">
        <v>4</v>
      </c>
    </row>
    <row r="30" spans="2:7" ht="12.75">
      <c r="B30" s="4" t="s">
        <v>58</v>
      </c>
      <c r="C30" s="4" t="s">
        <v>24</v>
      </c>
      <c r="D30" s="6">
        <v>4</v>
      </c>
      <c r="E30" s="4" t="s">
        <v>59</v>
      </c>
      <c r="F30" s="4" t="s">
        <v>53</v>
      </c>
      <c r="G30" s="4">
        <v>0</v>
      </c>
    </row>
    <row r="31" spans="2:7" ht="12.75">
      <c r="B31" s="4" t="s">
        <v>60</v>
      </c>
      <c r="C31" s="4" t="s">
        <v>24</v>
      </c>
      <c r="D31" s="6">
        <v>1.7226705796038166</v>
      </c>
      <c r="E31" s="4" t="s">
        <v>61</v>
      </c>
      <c r="F31" s="4" t="s">
        <v>48</v>
      </c>
      <c r="G31" s="4">
        <v>1.2773294203961834</v>
      </c>
    </row>
    <row r="32" spans="2:7" ht="13.5" thickBot="1">
      <c r="B32" s="3" t="s">
        <v>85</v>
      </c>
      <c r="C32" s="3" t="s">
        <v>24</v>
      </c>
      <c r="D32" s="5">
        <v>0</v>
      </c>
      <c r="E32" s="3" t="s">
        <v>86</v>
      </c>
      <c r="F32" s="3" t="s">
        <v>48</v>
      </c>
      <c r="G32" s="3">
        <v>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workbookViewId="0" topLeftCell="A7">
      <selection activeCell="J27" sqref="J27"/>
    </sheetView>
  </sheetViews>
  <sheetFormatPr defaultColWidth="9.00390625" defaultRowHeight="12.75"/>
  <cols>
    <col min="1" max="1" width="2.375" style="0" customWidth="1"/>
    <col min="2" max="2" width="6.375" style="0" bestFit="1" customWidth="1"/>
    <col min="3" max="3" width="7.00390625" style="0" customWidth="1"/>
    <col min="4" max="5" width="12.00390625" style="0" bestFit="1" customWidth="1"/>
    <col min="6" max="6" width="14.00390625" style="0" bestFit="1" customWidth="1"/>
    <col min="7" max="8" width="13.875" style="0" bestFit="1" customWidth="1"/>
  </cols>
  <sheetData>
    <row r="1" ht="12.75">
      <c r="A1" s="2" t="s">
        <v>62</v>
      </c>
    </row>
    <row r="2" ht="12.75">
      <c r="A2" s="2" t="s">
        <v>26</v>
      </c>
    </row>
    <row r="3" ht="12.75">
      <c r="A3" s="2" t="s">
        <v>84</v>
      </c>
    </row>
    <row r="6" ht="13.5" thickBot="1">
      <c r="A6" t="s">
        <v>32</v>
      </c>
    </row>
    <row r="7" spans="2:8" ht="12.75">
      <c r="B7" s="8"/>
      <c r="C7" s="8"/>
      <c r="D7" s="8" t="s">
        <v>63</v>
      </c>
      <c r="E7" s="8" t="s">
        <v>65</v>
      </c>
      <c r="F7" s="8" t="s">
        <v>67</v>
      </c>
      <c r="G7" s="8" t="s">
        <v>69</v>
      </c>
      <c r="H7" s="8" t="s">
        <v>69</v>
      </c>
    </row>
    <row r="8" spans="2:10" ht="13.5" thickBot="1">
      <c r="B8" s="9" t="s">
        <v>28</v>
      </c>
      <c r="C8" s="9" t="s">
        <v>29</v>
      </c>
      <c r="D8" s="9" t="s">
        <v>64</v>
      </c>
      <c r="E8" s="9" t="s">
        <v>66</v>
      </c>
      <c r="F8" s="9" t="s">
        <v>68</v>
      </c>
      <c r="G8" s="9" t="s">
        <v>70</v>
      </c>
      <c r="H8" s="9" t="s">
        <v>71</v>
      </c>
      <c r="I8" s="10" t="s">
        <v>88</v>
      </c>
      <c r="J8" s="10" t="s">
        <v>89</v>
      </c>
    </row>
    <row r="9" spans="2:10" ht="12.75">
      <c r="B9" s="4" t="s">
        <v>38</v>
      </c>
      <c r="C9" s="4" t="s">
        <v>1</v>
      </c>
      <c r="D9" s="6">
        <v>32.56786500366837</v>
      </c>
      <c r="E9" s="6">
        <v>0</v>
      </c>
      <c r="F9" s="4">
        <v>0.047</v>
      </c>
      <c r="G9" s="4">
        <v>0.00010926365795723775</v>
      </c>
      <c r="H9" s="4">
        <v>0.0011653543307086638</v>
      </c>
      <c r="I9" s="11">
        <f>F9+G9</f>
        <v>0.047109263657957236</v>
      </c>
      <c r="J9" s="11">
        <f>F9-H9</f>
        <v>0.04583464566929134</v>
      </c>
    </row>
    <row r="10" spans="2:10" ht="12.75">
      <c r="B10" s="4" t="s">
        <v>39</v>
      </c>
      <c r="C10" s="4" t="s">
        <v>2</v>
      </c>
      <c r="D10" s="6">
        <v>0</v>
      </c>
      <c r="E10" s="6">
        <v>0.025964783565663983</v>
      </c>
      <c r="F10" s="4">
        <v>0.14</v>
      </c>
      <c r="G10" s="4">
        <v>1E+30</v>
      </c>
      <c r="H10" s="4">
        <v>0.025964783565663983</v>
      </c>
      <c r="I10">
        <f aca="true" t="shared" si="0" ref="I10:I16">F10+G10</f>
        <v>1E+30</v>
      </c>
      <c r="J10">
        <f aca="true" t="shared" si="1" ref="J10:J16">F10-H10</f>
        <v>0.11403521643433603</v>
      </c>
    </row>
    <row r="11" spans="2:10" ht="12.75">
      <c r="B11" s="4" t="s">
        <v>40</v>
      </c>
      <c r="C11" s="4" t="s">
        <v>3</v>
      </c>
      <c r="D11" s="6">
        <v>0</v>
      </c>
      <c r="E11" s="6">
        <v>0.03150036683785769</v>
      </c>
      <c r="F11" s="4">
        <v>0.09</v>
      </c>
      <c r="G11" s="4">
        <v>1E+30</v>
      </c>
      <c r="H11" s="4">
        <v>0.03150036683785769</v>
      </c>
      <c r="I11">
        <f t="shared" si="0"/>
        <v>1E+30</v>
      </c>
      <c r="J11">
        <f t="shared" si="1"/>
        <v>0.05849963316214231</v>
      </c>
    </row>
    <row r="12" spans="2:10" ht="12.75">
      <c r="B12" s="4" t="s">
        <v>41</v>
      </c>
      <c r="C12" s="4" t="s">
        <v>4</v>
      </c>
      <c r="D12" s="6">
        <v>0</v>
      </c>
      <c r="E12" s="6">
        <v>0.01421496698459282</v>
      </c>
      <c r="F12" s="4">
        <v>0.19</v>
      </c>
      <c r="G12" s="4">
        <v>1E+30</v>
      </c>
      <c r="H12" s="4">
        <v>0.01421496698459282</v>
      </c>
      <c r="I12">
        <f t="shared" si="0"/>
        <v>1E+30</v>
      </c>
      <c r="J12">
        <f t="shared" si="1"/>
        <v>0.17578503301540718</v>
      </c>
    </row>
    <row r="13" spans="2:10" ht="12.75">
      <c r="B13" s="4" t="s">
        <v>42</v>
      </c>
      <c r="C13" s="4" t="s">
        <v>5</v>
      </c>
      <c r="D13" s="6">
        <v>4</v>
      </c>
      <c r="E13" s="6">
        <v>0</v>
      </c>
      <c r="F13" s="4">
        <v>0.16</v>
      </c>
      <c r="G13" s="4">
        <v>0.002171680117388119</v>
      </c>
      <c r="H13" s="4">
        <v>1E+30</v>
      </c>
      <c r="I13">
        <f t="shared" si="0"/>
        <v>0.1621716801173881</v>
      </c>
      <c r="J13">
        <f t="shared" si="1"/>
        <v>-1E+30</v>
      </c>
    </row>
    <row r="14" spans="2:10" ht="12.75">
      <c r="B14" s="4" t="s">
        <v>43</v>
      </c>
      <c r="C14" s="4" t="s">
        <v>6</v>
      </c>
      <c r="D14" s="6">
        <v>1.7226705796038166</v>
      </c>
      <c r="E14" s="6">
        <v>0</v>
      </c>
      <c r="F14" s="4">
        <v>0.17</v>
      </c>
      <c r="G14" s="4">
        <v>0.0067839343301084485</v>
      </c>
      <c r="H14" s="4">
        <v>0.0049498327759197385</v>
      </c>
      <c r="I14">
        <f t="shared" si="0"/>
        <v>0.17678393433010847</v>
      </c>
      <c r="J14">
        <f t="shared" si="1"/>
        <v>0.16505016722408028</v>
      </c>
    </row>
    <row r="15" spans="2:10" ht="12.75">
      <c r="B15" s="4" t="s">
        <v>44</v>
      </c>
      <c r="C15" s="4" t="s">
        <v>7</v>
      </c>
      <c r="D15" s="6">
        <v>0</v>
      </c>
      <c r="E15" s="6">
        <v>0.00033749082905353694</v>
      </c>
      <c r="F15" s="4">
        <v>0.15</v>
      </c>
      <c r="G15" s="4">
        <v>1E+30</v>
      </c>
      <c r="H15" s="4">
        <v>0.00033749082905353694</v>
      </c>
      <c r="I15">
        <f t="shared" si="0"/>
        <v>1E+30</v>
      </c>
      <c r="J15">
        <f t="shared" si="1"/>
        <v>0.14966250917094645</v>
      </c>
    </row>
    <row r="16" spans="2:10" ht="13.5" thickBot="1">
      <c r="B16" s="3" t="s">
        <v>45</v>
      </c>
      <c r="C16" s="3" t="s">
        <v>8</v>
      </c>
      <c r="D16" s="5">
        <v>0</v>
      </c>
      <c r="E16" s="5">
        <v>0.011318170701883064</v>
      </c>
      <c r="F16" s="3">
        <v>0.3</v>
      </c>
      <c r="G16" s="3">
        <v>1E+30</v>
      </c>
      <c r="H16" s="3">
        <v>0.011318170701883064</v>
      </c>
      <c r="I16">
        <f t="shared" si="0"/>
        <v>1E+30</v>
      </c>
      <c r="J16">
        <f t="shared" si="1"/>
        <v>0.2886818292981169</v>
      </c>
    </row>
    <row r="18" ht="13.5" thickBot="1">
      <c r="A18" t="s">
        <v>18</v>
      </c>
    </row>
    <row r="19" spans="2:8" ht="12.75">
      <c r="B19" s="8"/>
      <c r="C19" s="8"/>
      <c r="D19" s="8" t="s">
        <v>63</v>
      </c>
      <c r="E19" s="8" t="s">
        <v>72</v>
      </c>
      <c r="F19" s="8" t="s">
        <v>73</v>
      </c>
      <c r="G19" s="8" t="s">
        <v>69</v>
      </c>
      <c r="H19" s="8" t="s">
        <v>69</v>
      </c>
    </row>
    <row r="20" spans="2:10" ht="13.5" thickBot="1">
      <c r="B20" s="9" t="s">
        <v>28</v>
      </c>
      <c r="C20" s="9" t="s">
        <v>29</v>
      </c>
      <c r="D20" s="9" t="s">
        <v>64</v>
      </c>
      <c r="E20" s="9" t="s">
        <v>64</v>
      </c>
      <c r="F20" s="9" t="s">
        <v>74</v>
      </c>
      <c r="G20" s="9" t="s">
        <v>70</v>
      </c>
      <c r="H20" s="9" t="s">
        <v>71</v>
      </c>
      <c r="I20" s="10" t="s">
        <v>88</v>
      </c>
      <c r="J20" s="10" t="s">
        <v>89</v>
      </c>
    </row>
    <row r="21" spans="2:10" ht="12.75">
      <c r="B21" s="4" t="s">
        <v>46</v>
      </c>
      <c r="C21" s="4" t="s">
        <v>20</v>
      </c>
      <c r="D21" s="6">
        <v>14.880763022743947</v>
      </c>
      <c r="E21" s="6">
        <v>0</v>
      </c>
      <c r="F21" s="4">
        <v>14</v>
      </c>
      <c r="G21" s="4">
        <v>0.8807630227439477</v>
      </c>
      <c r="H21" s="4">
        <v>1E+30</v>
      </c>
      <c r="I21">
        <f>F21+G21</f>
        <v>14.880763022743947</v>
      </c>
      <c r="J21">
        <f>F21-H21</f>
        <v>-1E+30</v>
      </c>
    </row>
    <row r="22" spans="2:10" ht="12.75">
      <c r="B22" s="4" t="s">
        <v>49</v>
      </c>
      <c r="C22" s="4" t="s">
        <v>22</v>
      </c>
      <c r="D22" s="6">
        <v>99</v>
      </c>
      <c r="E22" s="6">
        <v>0.017510393739300564</v>
      </c>
      <c r="F22" s="4">
        <v>99</v>
      </c>
      <c r="G22" s="4">
        <v>26.088888888888903</v>
      </c>
      <c r="H22" s="4">
        <v>7.103431952662726</v>
      </c>
      <c r="I22">
        <f aca="true" t="shared" si="2" ref="I22:I28">F22+G22</f>
        <v>125.0888888888889</v>
      </c>
      <c r="J22">
        <f aca="true" t="shared" si="3" ref="J22:J28">F22-H22</f>
        <v>91.89656804733727</v>
      </c>
    </row>
    <row r="23" spans="2:10" ht="12.75">
      <c r="B23" s="4" t="s">
        <v>51</v>
      </c>
      <c r="C23" s="4" t="s">
        <v>22</v>
      </c>
      <c r="D23" s="6">
        <v>1950</v>
      </c>
      <c r="E23" s="6">
        <v>0.00037882122768403037</v>
      </c>
      <c r="F23" s="4">
        <v>1950</v>
      </c>
      <c r="G23" s="4">
        <v>248.7142857142853</v>
      </c>
      <c r="H23" s="4">
        <v>335.42857142857156</v>
      </c>
      <c r="I23">
        <f t="shared" si="2"/>
        <v>2198.7142857142853</v>
      </c>
      <c r="J23">
        <f t="shared" si="3"/>
        <v>1614.5714285714284</v>
      </c>
    </row>
    <row r="24" spans="2:10" ht="12.75">
      <c r="B24" s="4" t="s">
        <v>54</v>
      </c>
      <c r="C24" s="4" t="s">
        <v>20</v>
      </c>
      <c r="D24" s="6">
        <v>9.770359501100511</v>
      </c>
      <c r="E24" s="6">
        <v>0</v>
      </c>
      <c r="F24" s="4">
        <v>6</v>
      </c>
      <c r="G24" s="4">
        <v>3.7703595011005118</v>
      </c>
      <c r="H24" s="4">
        <v>1E+30</v>
      </c>
      <c r="I24">
        <f t="shared" si="2"/>
        <v>9.770359501100511</v>
      </c>
      <c r="J24">
        <f t="shared" si="3"/>
        <v>-1E+30</v>
      </c>
    </row>
    <row r="25" spans="2:10" ht="12.75">
      <c r="B25" s="4" t="s">
        <v>56</v>
      </c>
      <c r="C25" s="4" t="s">
        <v>24</v>
      </c>
      <c r="D25" s="6">
        <v>0</v>
      </c>
      <c r="E25" s="6">
        <v>0</v>
      </c>
      <c r="F25" s="4">
        <v>4</v>
      </c>
      <c r="G25" s="4">
        <v>1E+30</v>
      </c>
      <c r="H25" s="4">
        <v>4</v>
      </c>
      <c r="I25">
        <f t="shared" si="2"/>
        <v>1E+30</v>
      </c>
      <c r="J25">
        <f t="shared" si="3"/>
        <v>0</v>
      </c>
    </row>
    <row r="26" spans="2:10" ht="12.75">
      <c r="B26" s="4" t="s">
        <v>58</v>
      </c>
      <c r="C26" s="4" t="s">
        <v>24</v>
      </c>
      <c r="D26" s="6">
        <v>4</v>
      </c>
      <c r="E26" s="6">
        <v>-0.002171680117388119</v>
      </c>
      <c r="F26" s="4">
        <v>4</v>
      </c>
      <c r="G26" s="4">
        <v>3.9264214046822747</v>
      </c>
      <c r="H26" s="4">
        <v>2.911371237458188</v>
      </c>
      <c r="I26">
        <f t="shared" si="2"/>
        <v>7.926421404682275</v>
      </c>
      <c r="J26">
        <f t="shared" si="3"/>
        <v>1.0886287625418118</v>
      </c>
    </row>
    <row r="27" spans="2:10" ht="12.75">
      <c r="B27" s="4" t="s">
        <v>60</v>
      </c>
      <c r="C27" s="4" t="s">
        <v>24</v>
      </c>
      <c r="D27" s="6">
        <v>1.7226705796038166</v>
      </c>
      <c r="E27" s="6">
        <v>0</v>
      </c>
      <c r="F27" s="4">
        <v>3</v>
      </c>
      <c r="G27" s="4">
        <v>1E+30</v>
      </c>
      <c r="H27" s="4">
        <v>1.2773294203961834</v>
      </c>
      <c r="I27">
        <f t="shared" si="2"/>
        <v>1E+30</v>
      </c>
      <c r="J27">
        <f t="shared" si="3"/>
        <v>1.7226705796038166</v>
      </c>
    </row>
    <row r="28" spans="2:10" ht="13.5" thickBot="1">
      <c r="B28" s="3" t="s">
        <v>85</v>
      </c>
      <c r="C28" s="3" t="s">
        <v>24</v>
      </c>
      <c r="D28" s="5">
        <v>0</v>
      </c>
      <c r="E28" s="5">
        <v>0</v>
      </c>
      <c r="F28" s="3">
        <v>3</v>
      </c>
      <c r="G28" s="3">
        <v>1E+30</v>
      </c>
      <c r="H28" s="3">
        <v>3</v>
      </c>
      <c r="I28">
        <f t="shared" si="2"/>
        <v>1E+30</v>
      </c>
      <c r="J28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D8" sqref="D8"/>
    </sheetView>
  </sheetViews>
  <sheetFormatPr defaultColWidth="9.00390625" defaultRowHeight="12.75"/>
  <cols>
    <col min="1" max="1" width="2.375" style="0" customWidth="1"/>
    <col min="2" max="2" width="5.50390625" style="0" bestFit="1" customWidth="1"/>
    <col min="3" max="3" width="16.50390625" style="0" bestFit="1" customWidth="1"/>
    <col min="4" max="4" width="12.00390625" style="0" bestFit="1" customWidth="1"/>
    <col min="5" max="5" width="2.375" style="0" customWidth="1"/>
    <col min="6" max="6" width="11.00390625" style="0" bestFit="1" customWidth="1"/>
    <col min="7" max="7" width="12.00390625" style="0" bestFit="1" customWidth="1"/>
    <col min="8" max="8" width="2.375" style="0" customWidth="1"/>
    <col min="9" max="9" width="11.00390625" style="0" bestFit="1" customWidth="1"/>
    <col min="10" max="10" width="12.00390625" style="0" bestFit="1" customWidth="1"/>
  </cols>
  <sheetData>
    <row r="1" ht="12.75">
      <c r="A1" s="2" t="s">
        <v>75</v>
      </c>
    </row>
    <row r="2" ht="12.75">
      <c r="A2" s="2" t="s">
        <v>26</v>
      </c>
    </row>
    <row r="3" ht="12.75">
      <c r="A3" s="2" t="s">
        <v>87</v>
      </c>
    </row>
    <row r="5" ht="13.5" thickBot="1"/>
    <row r="6" spans="2:4" ht="12.75">
      <c r="B6" s="8"/>
      <c r="C6" s="8" t="s">
        <v>76</v>
      </c>
      <c r="D6" s="8"/>
    </row>
    <row r="7" spans="2:4" ht="13.5" thickBot="1">
      <c r="B7" s="9" t="s">
        <v>28</v>
      </c>
      <c r="C7" s="9" t="s">
        <v>29</v>
      </c>
      <c r="D7" s="9" t="s">
        <v>77</v>
      </c>
    </row>
    <row r="8" spans="2:4" ht="13.5" thickBot="1">
      <c r="B8" s="3" t="s">
        <v>37</v>
      </c>
      <c r="C8" s="3" t="s">
        <v>0</v>
      </c>
      <c r="D8" s="5">
        <v>2.4635436537050626</v>
      </c>
    </row>
    <row r="10" ht="13.5" thickBot="1"/>
    <row r="11" spans="2:10" ht="12.75">
      <c r="B11" s="8"/>
      <c r="C11" s="8" t="s">
        <v>78</v>
      </c>
      <c r="D11" s="8"/>
      <c r="F11" s="8" t="s">
        <v>79</v>
      </c>
      <c r="G11" s="8" t="s">
        <v>81</v>
      </c>
      <c r="I11" s="8" t="s">
        <v>83</v>
      </c>
      <c r="J11" s="8" t="s">
        <v>81</v>
      </c>
    </row>
    <row r="12" spans="2:10" ht="13.5" thickBot="1">
      <c r="B12" s="9" t="s">
        <v>28</v>
      </c>
      <c r="C12" s="9" t="s">
        <v>29</v>
      </c>
      <c r="D12" s="9" t="s">
        <v>77</v>
      </c>
      <c r="F12" s="9" t="s">
        <v>80</v>
      </c>
      <c r="G12" s="9" t="s">
        <v>82</v>
      </c>
      <c r="I12" s="9" t="s">
        <v>80</v>
      </c>
      <c r="J12" s="9" t="s">
        <v>82</v>
      </c>
    </row>
    <row r="13" spans="2:10" ht="12.75">
      <c r="B13" s="4" t="s">
        <v>38</v>
      </c>
      <c r="C13" s="4" t="s">
        <v>1</v>
      </c>
      <c r="D13" s="6">
        <v>32.56786500366837</v>
      </c>
      <c r="F13" s="6">
        <v>32.567865003668366</v>
      </c>
      <c r="G13" s="6">
        <v>2.463543653705062</v>
      </c>
      <c r="I13" s="6">
        <v>32.567865003668366</v>
      </c>
      <c r="J13" s="6">
        <v>2.463543653705062</v>
      </c>
    </row>
    <row r="14" spans="2:10" ht="12.75">
      <c r="B14" s="4" t="s">
        <v>39</v>
      </c>
      <c r="C14" s="4" t="s">
        <v>2</v>
      </c>
      <c r="D14" s="6">
        <v>0</v>
      </c>
      <c r="F14" s="6">
        <v>0</v>
      </c>
      <c r="G14" s="6">
        <v>2.4635436537050626</v>
      </c>
      <c r="I14" s="6">
        <v>0</v>
      </c>
      <c r="J14" s="6">
        <v>2.4635436537050626</v>
      </c>
    </row>
    <row r="15" spans="2:10" ht="12.75">
      <c r="B15" s="4" t="s">
        <v>40</v>
      </c>
      <c r="C15" s="4" t="s">
        <v>3</v>
      </c>
      <c r="D15" s="6">
        <v>0</v>
      </c>
      <c r="F15" s="6">
        <v>0</v>
      </c>
      <c r="G15" s="6">
        <v>2.4635436537050626</v>
      </c>
      <c r="I15" s="6">
        <v>0</v>
      </c>
      <c r="J15" s="6">
        <v>2.4635436537050626</v>
      </c>
    </row>
    <row r="16" spans="2:10" ht="12.75">
      <c r="B16" s="4" t="s">
        <v>41</v>
      </c>
      <c r="C16" s="4" t="s">
        <v>4</v>
      </c>
      <c r="D16" s="6">
        <v>0</v>
      </c>
      <c r="F16" s="6">
        <v>0</v>
      </c>
      <c r="G16" s="6">
        <v>2.4635436537050626</v>
      </c>
      <c r="I16" s="6">
        <v>0</v>
      </c>
      <c r="J16" s="6">
        <v>2.4635436537050626</v>
      </c>
    </row>
    <row r="17" spans="2:10" ht="12.75">
      <c r="B17" s="4" t="s">
        <v>42</v>
      </c>
      <c r="C17" s="4" t="s">
        <v>5</v>
      </c>
      <c r="D17" s="6">
        <v>4</v>
      </c>
      <c r="F17" s="6">
        <v>4</v>
      </c>
      <c r="G17" s="6">
        <v>2.4635436537050626</v>
      </c>
      <c r="I17" s="6">
        <v>4</v>
      </c>
      <c r="J17" s="6">
        <v>2.4635436537050626</v>
      </c>
    </row>
    <row r="18" spans="2:10" ht="12.75">
      <c r="B18" s="4" t="s">
        <v>43</v>
      </c>
      <c r="C18" s="4" t="s">
        <v>6</v>
      </c>
      <c r="D18" s="6">
        <v>1.7226705796038166</v>
      </c>
      <c r="F18" s="6">
        <v>1.7226705796038158</v>
      </c>
      <c r="G18" s="6">
        <v>2.463543653705062</v>
      </c>
      <c r="I18" s="6">
        <v>1.7226705796038155</v>
      </c>
      <c r="J18" s="6">
        <v>2.463543653705062</v>
      </c>
    </row>
    <row r="19" spans="2:10" ht="12.75">
      <c r="B19" s="4" t="s">
        <v>44</v>
      </c>
      <c r="C19" s="4" t="s">
        <v>7</v>
      </c>
      <c r="D19" s="6">
        <v>0</v>
      </c>
      <c r="F19" s="6">
        <v>0</v>
      </c>
      <c r="G19" s="6">
        <v>2.4635436537050626</v>
      </c>
      <c r="I19" s="6">
        <v>0</v>
      </c>
      <c r="J19" s="6">
        <v>2.4635436537050626</v>
      </c>
    </row>
    <row r="20" spans="2:10" ht="13.5" thickBot="1">
      <c r="B20" s="3" t="s">
        <v>45</v>
      </c>
      <c r="C20" s="3" t="s">
        <v>8</v>
      </c>
      <c r="D20" s="5">
        <v>0</v>
      </c>
      <c r="F20" s="5">
        <v>0</v>
      </c>
      <c r="G20" s="5">
        <v>2.4635436537050626</v>
      </c>
      <c r="I20" s="5">
        <v>0</v>
      </c>
      <c r="J20" s="5">
        <v>2.4635436537050626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workbookViewId="0" topLeftCell="A1">
      <selection activeCell="L9" sqref="L9"/>
    </sheetView>
  </sheetViews>
  <sheetFormatPr defaultColWidth="9.00390625" defaultRowHeight="12.75"/>
  <cols>
    <col min="1" max="1" width="10.50390625" style="0" customWidth="1"/>
    <col min="2" max="2" width="10.625" style="0" customWidth="1"/>
    <col min="3" max="3" width="10.125" style="0" customWidth="1"/>
    <col min="5" max="5" width="11.125" style="0" customWidth="1"/>
    <col min="8" max="8" width="10.125" style="0" customWidth="1"/>
    <col min="9" max="9" width="11.50390625" style="0" customWidth="1"/>
  </cols>
  <sheetData>
    <row r="1" spans="1:2" ht="12.75">
      <c r="A1" s="2" t="s">
        <v>0</v>
      </c>
      <c r="B1">
        <f>SUMPRODUCT(B4:I4,B6:I6)</f>
        <v>2.4635436537050626</v>
      </c>
    </row>
    <row r="2" spans="2:9" ht="39"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</row>
    <row r="3" spans="2:9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2:9" ht="12.75">
      <c r="B4">
        <v>32.56786500366837</v>
      </c>
      <c r="C4">
        <v>0</v>
      </c>
      <c r="D4">
        <v>0</v>
      </c>
      <c r="E4">
        <v>0</v>
      </c>
      <c r="F4">
        <v>4</v>
      </c>
      <c r="G4">
        <v>1.7226705796038166</v>
      </c>
      <c r="H4">
        <v>0</v>
      </c>
      <c r="I4">
        <v>0</v>
      </c>
    </row>
    <row r="6" spans="1:9" ht="39">
      <c r="A6" s="1" t="s">
        <v>17</v>
      </c>
      <c r="B6">
        <v>0.047</v>
      </c>
      <c r="C6">
        <v>0.14</v>
      </c>
      <c r="D6">
        <v>0.09</v>
      </c>
      <c r="E6">
        <v>0.19</v>
      </c>
      <c r="F6">
        <v>0.16</v>
      </c>
      <c r="G6">
        <v>0.17</v>
      </c>
      <c r="H6">
        <v>0.15</v>
      </c>
      <c r="I6">
        <v>0.3</v>
      </c>
    </row>
    <row r="8" ht="12.75">
      <c r="A8" s="2" t="s">
        <v>18</v>
      </c>
    </row>
    <row r="9" spans="1:12" ht="12.75">
      <c r="A9" t="s">
        <v>19</v>
      </c>
      <c r="B9">
        <v>0.3</v>
      </c>
      <c r="C9">
        <v>0.87</v>
      </c>
      <c r="D9">
        <v>0.87</v>
      </c>
      <c r="E9">
        <v>0.88</v>
      </c>
      <c r="F9">
        <v>0.89</v>
      </c>
      <c r="G9">
        <v>0.9</v>
      </c>
      <c r="H9">
        <v>0.9</v>
      </c>
      <c r="I9">
        <v>0.9</v>
      </c>
      <c r="J9" t="s">
        <v>20</v>
      </c>
      <c r="K9">
        <f>SUMPRODUCT(B$4:I$4,B9:I9)</f>
        <v>14.880763022743947</v>
      </c>
      <c r="L9">
        <v>14</v>
      </c>
    </row>
    <row r="10" spans="1:12" ht="12.75">
      <c r="A10" t="s">
        <v>21</v>
      </c>
      <c r="B10">
        <v>2.1</v>
      </c>
      <c r="C10">
        <v>3.7</v>
      </c>
      <c r="D10">
        <v>2.8</v>
      </c>
      <c r="E10">
        <v>8.2</v>
      </c>
      <c r="F10">
        <v>5.8</v>
      </c>
      <c r="G10">
        <v>4.3</v>
      </c>
      <c r="H10">
        <v>6.6</v>
      </c>
      <c r="I10">
        <v>7.4</v>
      </c>
      <c r="J10" t="s">
        <v>22</v>
      </c>
      <c r="K10">
        <f aca="true" t="shared" si="0" ref="K10:K16">SUMPRODUCT(B$4:I$4,B10:I10)</f>
        <v>99</v>
      </c>
      <c r="L10">
        <v>99</v>
      </c>
    </row>
    <row r="11" spans="1:12" ht="12.75">
      <c r="A11" t="s">
        <v>23</v>
      </c>
      <c r="B11">
        <v>27</v>
      </c>
      <c r="C11">
        <v>130</v>
      </c>
      <c r="D11">
        <v>25</v>
      </c>
      <c r="E11">
        <v>85</v>
      </c>
      <c r="F11">
        <v>160</v>
      </c>
      <c r="G11">
        <v>250</v>
      </c>
      <c r="H11">
        <v>90</v>
      </c>
      <c r="I11">
        <v>420</v>
      </c>
      <c r="J11" t="s">
        <v>22</v>
      </c>
      <c r="K11">
        <f t="shared" si="0"/>
        <v>1950.0000000000002</v>
      </c>
      <c r="L11">
        <v>1950</v>
      </c>
    </row>
    <row r="12" spans="2:12" ht="12.75">
      <c r="B12">
        <v>0.3</v>
      </c>
      <c r="C12">
        <v>0.87</v>
      </c>
      <c r="D12">
        <v>0.87</v>
      </c>
      <c r="J12" t="s">
        <v>20</v>
      </c>
      <c r="K12">
        <f t="shared" si="0"/>
        <v>9.770359501100511</v>
      </c>
      <c r="L12">
        <v>6</v>
      </c>
    </row>
    <row r="13" spans="4:12" ht="12.75">
      <c r="D13">
        <v>1</v>
      </c>
      <c r="J13" t="s">
        <v>24</v>
      </c>
      <c r="K13">
        <f t="shared" si="0"/>
        <v>0</v>
      </c>
      <c r="L13">
        <v>4</v>
      </c>
    </row>
    <row r="14" spans="6:12" ht="12.75">
      <c r="F14">
        <v>1</v>
      </c>
      <c r="J14" t="s">
        <v>24</v>
      </c>
      <c r="K14">
        <f t="shared" si="0"/>
        <v>4</v>
      </c>
      <c r="L14">
        <v>4</v>
      </c>
    </row>
    <row r="15" spans="7:12" ht="12.75">
      <c r="G15">
        <v>1</v>
      </c>
      <c r="J15" t="s">
        <v>24</v>
      </c>
      <c r="K15">
        <f t="shared" si="0"/>
        <v>1.7226705796038166</v>
      </c>
      <c r="L15">
        <v>3</v>
      </c>
    </row>
    <row r="16" spans="8:12" ht="12.75">
      <c r="H16">
        <v>1</v>
      </c>
      <c r="J16" t="s">
        <v>24</v>
      </c>
      <c r="K16">
        <f t="shared" si="0"/>
        <v>0</v>
      </c>
      <c r="L16">
        <v>3</v>
      </c>
    </row>
  </sheetData>
  <printOptions gridLines="1"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TSIBOUKAS</dc:creator>
  <cp:keywords/>
  <dc:description/>
  <cp:lastModifiedBy>student</cp:lastModifiedBy>
  <cp:lastPrinted>2006-02-06T19:26:53Z</cp:lastPrinted>
  <dcterms:created xsi:type="dcterms:W3CDTF">2006-01-22T20:07:38Z</dcterms:created>
  <dcterms:modified xsi:type="dcterms:W3CDTF">2015-01-19T13:36:54Z</dcterms:modified>
  <cp:category/>
  <cp:version/>
  <cp:contentType/>
  <cp:contentStatus/>
</cp:coreProperties>
</file>