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0740" activeTab="2"/>
  </bookViews>
  <sheets>
    <sheet name="Αναφορά απάντησης 1" sheetId="1" r:id="rId1"/>
    <sheet name="Αναφορά ευαισθησίας 1" sheetId="2" r:id="rId2"/>
    <sheet name="Φύλλο1" sheetId="3" r:id="rId3"/>
    <sheet name="Φύλλο2" sheetId="4" r:id="rId4"/>
    <sheet name="Φύλλο3" sheetId="5" r:id="rId5"/>
  </sheets>
  <definedNames>
    <definedName name="solver_adj" localSheetId="2" hidden="1">'Φύλλο1'!$C$11:$K$11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'Φύλλο1'!$M$17:$M$25</definedName>
    <definedName name="solver_lin" localSheetId="2" hidden="1">1</definedName>
    <definedName name="solver_neg" localSheetId="2" hidden="1">1</definedName>
    <definedName name="solver_num" localSheetId="2" hidden="1">1</definedName>
    <definedName name="solver_nwt" localSheetId="2" hidden="1">1</definedName>
    <definedName name="solver_opt" localSheetId="2" hidden="1">'Φύλλο1'!$B$1</definedName>
    <definedName name="solver_pre" localSheetId="2" hidden="1">0.000001</definedName>
    <definedName name="solver_rel1" localSheetId="2" hidden="1">1</definedName>
    <definedName name="solver_rhs1" localSheetId="2" hidden="1">'Φύλλο1'!$N$17:$N$25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<sst xmlns="http://schemas.openxmlformats.org/spreadsheetml/2006/main" count="181" uniqueCount="89">
  <si>
    <t>X1</t>
  </si>
  <si>
    <t>X2</t>
  </si>
  <si>
    <t>X3</t>
  </si>
  <si>
    <t>X4</t>
  </si>
  <si>
    <t>X5</t>
  </si>
  <si>
    <t>X6</t>
  </si>
  <si>
    <t>X7</t>
  </si>
  <si>
    <t>X8</t>
  </si>
  <si>
    <t>X9</t>
  </si>
  <si>
    <t>Κριθάρι</t>
  </si>
  <si>
    <t>Σκληρός σίτος</t>
  </si>
  <si>
    <t>Βίκος</t>
  </si>
  <si>
    <t>Βαμβάκι</t>
  </si>
  <si>
    <t>Σακχαρότευτλα</t>
  </si>
  <si>
    <r>
      <t xml:space="preserve">Αγελάδες γαλακτοπαραγ.  </t>
    </r>
    <r>
      <rPr>
        <u val="single"/>
        <sz val="9"/>
        <rFont val="Arial"/>
        <family val="2"/>
      </rPr>
      <t>με</t>
    </r>
    <r>
      <rPr>
        <sz val="9"/>
        <rFont val="Arial"/>
        <family val="2"/>
      </rPr>
      <t xml:space="preserve"> ιδιοπαραγωγή ζωοτροφών</t>
    </r>
  </si>
  <si>
    <r>
      <t xml:space="preserve">Αγελάδες γαλακτοπαραγ.  </t>
    </r>
    <r>
      <rPr>
        <u val="single"/>
        <sz val="9"/>
        <rFont val="Arial"/>
        <family val="2"/>
      </rPr>
      <t>χωρίς</t>
    </r>
    <r>
      <rPr>
        <sz val="9"/>
        <rFont val="Arial"/>
        <family val="2"/>
      </rPr>
      <t xml:space="preserve"> ιδιοπαραγωγή ζωοτροφών</t>
    </r>
  </si>
  <si>
    <t>Max Z</t>
  </si>
  <si>
    <t>οικονομικοι συντελεστες</t>
  </si>
  <si>
    <t>Μεταβλητές απόφασης</t>
  </si>
  <si>
    <r>
      <t xml:space="preserve">Προβατίνες γαλακτοπαρ. </t>
    </r>
    <r>
      <rPr>
        <u val="single"/>
        <sz val="9"/>
        <rFont val="Arial"/>
        <family val="2"/>
      </rPr>
      <t>με</t>
    </r>
    <r>
      <rPr>
        <sz val="9"/>
        <rFont val="Arial"/>
        <family val="2"/>
      </rPr>
      <t xml:space="preserve"> ιδιοπαραγωγή ζωοτροφών</t>
    </r>
  </si>
  <si>
    <r>
      <t>Προβατίνες γαλακτοπαρ.</t>
    </r>
    <r>
      <rPr>
        <u val="single"/>
        <sz val="9"/>
        <rFont val="Arial"/>
        <family val="2"/>
      </rPr>
      <t>χωρίς</t>
    </r>
    <r>
      <rPr>
        <sz val="9"/>
        <rFont val="Arial"/>
        <family val="2"/>
      </rPr>
      <t xml:space="preserve"> ιδιοπαραγωγή ζωοτροφών</t>
    </r>
  </si>
  <si>
    <t>Περιορισμοι</t>
  </si>
  <si>
    <t>Εδαφος ξηρικό</t>
  </si>
  <si>
    <t>&lt;</t>
  </si>
  <si>
    <t>Εδαφος ποτιστικό</t>
  </si>
  <si>
    <t>Σιτηρα</t>
  </si>
  <si>
    <t>Βαμβακι</t>
  </si>
  <si>
    <t>Σακχαροτευτλα</t>
  </si>
  <si>
    <t>Σταυλος</t>
  </si>
  <si>
    <t>Ποσοστώσεις γαλακτος</t>
  </si>
  <si>
    <t>Ωρες εργασίας</t>
  </si>
  <si>
    <t>Κυκλοφ. Κεφαλαιο</t>
  </si>
  <si>
    <t>Microsoft Excel 11.0 Αναφορά απάντησης</t>
  </si>
  <si>
    <t>Κελί προορισμού (Μέγιστο)</t>
  </si>
  <si>
    <t>Κελί</t>
  </si>
  <si>
    <t>Όνομα</t>
  </si>
  <si>
    <t>Αρχική τιμή</t>
  </si>
  <si>
    <t>Τελική τιμή</t>
  </si>
  <si>
    <t>Ρυθμιζόμενα κελιά</t>
  </si>
  <si>
    <t>Περιορισμοί</t>
  </si>
  <si>
    <t>Τιμή κελιού</t>
  </si>
  <si>
    <t>Τύπος</t>
  </si>
  <si>
    <t>Κατάσταση</t>
  </si>
  <si>
    <t>Απόκλιση</t>
  </si>
  <si>
    <t>$B$1</t>
  </si>
  <si>
    <t>$C$11</t>
  </si>
  <si>
    <t>$D$11</t>
  </si>
  <si>
    <t>$E$11</t>
  </si>
  <si>
    <t>$F$11</t>
  </si>
  <si>
    <t>$G$11</t>
  </si>
  <si>
    <t>$H$11</t>
  </si>
  <si>
    <t>$I$11</t>
  </si>
  <si>
    <t>$J$11</t>
  </si>
  <si>
    <t>$K$11</t>
  </si>
  <si>
    <t>$M$17</t>
  </si>
  <si>
    <t>$M$17&lt;=$N$17</t>
  </si>
  <si>
    <t>Υποχρεωτικός</t>
  </si>
  <si>
    <t>$M$18</t>
  </si>
  <si>
    <t>$M$18&lt;=$N$18</t>
  </si>
  <si>
    <t>Μη υποχρεωτικός</t>
  </si>
  <si>
    <t>$M$19</t>
  </si>
  <si>
    <t>$M$19&lt;=$N$19</t>
  </si>
  <si>
    <t>$M$20</t>
  </si>
  <si>
    <t>$M$20&lt;=$N$20</t>
  </si>
  <si>
    <t>$M$21</t>
  </si>
  <si>
    <t>$M$21&lt;=$N$21</t>
  </si>
  <si>
    <t>$M$22</t>
  </si>
  <si>
    <t>$M$22&lt;=$N$22</t>
  </si>
  <si>
    <t>$M$23</t>
  </si>
  <si>
    <t>$M$23&lt;=$N$23</t>
  </si>
  <si>
    <t>$M$24</t>
  </si>
  <si>
    <t>$M$24&lt;=$N$24</t>
  </si>
  <si>
    <t>$M$25</t>
  </si>
  <si>
    <t>$M$25&lt;=$N$25</t>
  </si>
  <si>
    <t>Microsoft Excel 11.0 Αναφορά ευαισθησίας</t>
  </si>
  <si>
    <t>Τελική</t>
  </si>
  <si>
    <t>τιμή</t>
  </si>
  <si>
    <t>Μειωμένο</t>
  </si>
  <si>
    <t>κόστος</t>
  </si>
  <si>
    <t>Αντικειμενικός</t>
  </si>
  <si>
    <t>συντελεστής</t>
  </si>
  <si>
    <t>Επιτρεπόμενη</t>
  </si>
  <si>
    <t>αύξηση</t>
  </si>
  <si>
    <t>μείωση</t>
  </si>
  <si>
    <t>Σκιώδης</t>
  </si>
  <si>
    <t>Περιορισμός</t>
  </si>
  <si>
    <t>R.H. Side</t>
  </si>
  <si>
    <t>Φύλλο εργασίας: [γεωργοκτηνοτροφικη εκμεταλλευση LP.xls]Φύλλο1</t>
  </si>
  <si>
    <t>Ημερομηνία δημιουργίας αναφοράς: 12/1/2009 10:26:49 μμ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</si>
</sst>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1" applyNumberForma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57421875" style="0" bestFit="1" customWidth="1"/>
    <col min="3" max="3" width="7.00390625" style="0" customWidth="1"/>
    <col min="4" max="4" width="11.57421875" style="0" bestFit="1" customWidth="1"/>
    <col min="5" max="5" width="14.28125" style="0" bestFit="1" customWidth="1"/>
    <col min="6" max="6" width="15.7109375" style="0" bestFit="1" customWidth="1"/>
    <col min="7" max="7" width="10.00390625" style="0" bestFit="1" customWidth="1"/>
  </cols>
  <sheetData>
    <row r="1" ht="12.75">
      <c r="A1" s="4" t="s">
        <v>32</v>
      </c>
    </row>
    <row r="2" ht="12.75">
      <c r="A2" s="4" t="s">
        <v>87</v>
      </c>
    </row>
    <row r="3" ht="12.75">
      <c r="A3" s="4" t="s">
        <v>88</v>
      </c>
    </row>
    <row r="6" ht="13.5" thickBot="1">
      <c r="A6" t="s">
        <v>33</v>
      </c>
    </row>
    <row r="7" spans="2:5" ht="13.5" thickBot="1">
      <c r="B7" s="7" t="s">
        <v>34</v>
      </c>
      <c r="C7" s="7" t="s">
        <v>35</v>
      </c>
      <c r="D7" s="7" t="s">
        <v>36</v>
      </c>
      <c r="E7" s="7" t="s">
        <v>37</v>
      </c>
    </row>
    <row r="8" spans="2:5" ht="13.5" thickBot="1">
      <c r="B8" s="6" t="s">
        <v>44</v>
      </c>
      <c r="C8" s="6" t="s">
        <v>16</v>
      </c>
      <c r="D8" s="9">
        <v>0</v>
      </c>
      <c r="E8" s="9">
        <v>11034.4</v>
      </c>
    </row>
    <row r="11" ht="13.5" thickBot="1">
      <c r="A11" t="s">
        <v>38</v>
      </c>
    </row>
    <row r="12" spans="2:5" ht="13.5" thickBot="1">
      <c r="B12" s="7" t="s">
        <v>34</v>
      </c>
      <c r="C12" s="7" t="s">
        <v>35</v>
      </c>
      <c r="D12" s="7" t="s">
        <v>36</v>
      </c>
      <c r="E12" s="7" t="s">
        <v>37</v>
      </c>
    </row>
    <row r="13" spans="2:5" ht="12.75">
      <c r="B13" s="8" t="s">
        <v>45</v>
      </c>
      <c r="C13" s="8" t="s">
        <v>0</v>
      </c>
      <c r="D13" s="10">
        <v>0</v>
      </c>
      <c r="E13" s="10">
        <v>0</v>
      </c>
    </row>
    <row r="14" spans="2:5" ht="12.75">
      <c r="B14" s="8" t="s">
        <v>46</v>
      </c>
      <c r="C14" s="8" t="s">
        <v>1</v>
      </c>
      <c r="D14" s="10">
        <v>0</v>
      </c>
      <c r="E14" s="10">
        <v>60</v>
      </c>
    </row>
    <row r="15" spans="2:5" ht="12.75">
      <c r="B15" s="8" t="s">
        <v>47</v>
      </c>
      <c r="C15" s="8" t="s">
        <v>2</v>
      </c>
      <c r="D15" s="10">
        <v>0</v>
      </c>
      <c r="E15" s="10">
        <v>0</v>
      </c>
    </row>
    <row r="16" spans="2:5" ht="12.75">
      <c r="B16" s="8" t="s">
        <v>48</v>
      </c>
      <c r="C16" s="8" t="s">
        <v>3</v>
      </c>
      <c r="D16" s="10">
        <v>0</v>
      </c>
      <c r="E16" s="10">
        <v>28</v>
      </c>
    </row>
    <row r="17" spans="2:5" ht="12.75">
      <c r="B17" s="8" t="s">
        <v>49</v>
      </c>
      <c r="C17" s="8" t="s">
        <v>4</v>
      </c>
      <c r="D17" s="10">
        <v>0</v>
      </c>
      <c r="E17" s="10">
        <v>15</v>
      </c>
    </row>
    <row r="18" spans="2:5" ht="12.75">
      <c r="B18" s="8" t="s">
        <v>50</v>
      </c>
      <c r="C18" s="8" t="s">
        <v>5</v>
      </c>
      <c r="D18" s="10">
        <v>0</v>
      </c>
      <c r="E18" s="10">
        <v>7.4</v>
      </c>
    </row>
    <row r="19" spans="2:5" ht="12.75">
      <c r="B19" s="8" t="s">
        <v>51</v>
      </c>
      <c r="C19" s="8" t="s">
        <v>6</v>
      </c>
      <c r="D19" s="10">
        <v>0</v>
      </c>
      <c r="E19" s="10">
        <v>0</v>
      </c>
    </row>
    <row r="20" spans="2:5" ht="12.75">
      <c r="B20" s="8" t="s">
        <v>52</v>
      </c>
      <c r="C20" s="8" t="s">
        <v>7</v>
      </c>
      <c r="D20" s="10">
        <v>0</v>
      </c>
      <c r="E20" s="10">
        <v>8.2</v>
      </c>
    </row>
    <row r="21" spans="2:5" ht="13.5" thickBot="1">
      <c r="B21" s="6" t="s">
        <v>53</v>
      </c>
      <c r="C21" s="6" t="s">
        <v>8</v>
      </c>
      <c r="D21" s="9">
        <v>0</v>
      </c>
      <c r="E21" s="9">
        <v>0</v>
      </c>
    </row>
    <row r="24" ht="13.5" thickBot="1">
      <c r="A24" t="s">
        <v>39</v>
      </c>
    </row>
    <row r="25" spans="2:7" ht="13.5" thickBot="1">
      <c r="B25" s="7" t="s">
        <v>34</v>
      </c>
      <c r="C25" s="7" t="s">
        <v>35</v>
      </c>
      <c r="D25" s="7" t="s">
        <v>40</v>
      </c>
      <c r="E25" s="7" t="s">
        <v>41</v>
      </c>
      <c r="F25" s="7" t="s">
        <v>42</v>
      </c>
      <c r="G25" s="7" t="s">
        <v>43</v>
      </c>
    </row>
    <row r="26" spans="2:7" ht="12.75">
      <c r="B26" s="8" t="s">
        <v>54</v>
      </c>
      <c r="C26" s="8" t="s">
        <v>23</v>
      </c>
      <c r="D26" s="10">
        <v>300</v>
      </c>
      <c r="E26" s="8" t="s">
        <v>55</v>
      </c>
      <c r="F26" s="8" t="s">
        <v>56</v>
      </c>
      <c r="G26" s="8">
        <v>0</v>
      </c>
    </row>
    <row r="27" spans="2:7" ht="12.75">
      <c r="B27" s="8" t="s">
        <v>57</v>
      </c>
      <c r="C27" s="8" t="s">
        <v>23</v>
      </c>
      <c r="D27" s="10">
        <v>67.66</v>
      </c>
      <c r="E27" s="8" t="s">
        <v>58</v>
      </c>
      <c r="F27" s="8" t="s">
        <v>59</v>
      </c>
      <c r="G27" s="8">
        <v>2.34</v>
      </c>
    </row>
    <row r="28" spans="2:7" ht="12.75">
      <c r="B28" s="8" t="s">
        <v>60</v>
      </c>
      <c r="C28" s="8" t="s">
        <v>23</v>
      </c>
      <c r="D28" s="10">
        <v>60</v>
      </c>
      <c r="E28" s="8" t="s">
        <v>61</v>
      </c>
      <c r="F28" s="8" t="s">
        <v>56</v>
      </c>
      <c r="G28" s="8">
        <v>0</v>
      </c>
    </row>
    <row r="29" spans="2:7" ht="12.75">
      <c r="B29" s="8" t="s">
        <v>62</v>
      </c>
      <c r="C29" s="8" t="s">
        <v>23</v>
      </c>
      <c r="D29" s="10">
        <v>28</v>
      </c>
      <c r="E29" s="8" t="s">
        <v>63</v>
      </c>
      <c r="F29" s="8" t="s">
        <v>56</v>
      </c>
      <c r="G29" s="8">
        <v>0</v>
      </c>
    </row>
    <row r="30" spans="2:7" ht="12.75">
      <c r="B30" s="8" t="s">
        <v>64</v>
      </c>
      <c r="C30" s="8" t="s">
        <v>23</v>
      </c>
      <c r="D30" s="10">
        <v>15</v>
      </c>
      <c r="E30" s="8" t="s">
        <v>65</v>
      </c>
      <c r="F30" s="8" t="s">
        <v>56</v>
      </c>
      <c r="G30" s="8">
        <v>0</v>
      </c>
    </row>
    <row r="31" spans="2:7" ht="12.75">
      <c r="B31" s="8" t="s">
        <v>66</v>
      </c>
      <c r="C31" s="8" t="s">
        <v>23</v>
      </c>
      <c r="D31" s="10">
        <v>79.7</v>
      </c>
      <c r="E31" s="8" t="s">
        <v>67</v>
      </c>
      <c r="F31" s="8" t="s">
        <v>59</v>
      </c>
      <c r="G31" s="8">
        <v>120.3</v>
      </c>
    </row>
    <row r="32" spans="2:7" ht="12.75">
      <c r="B32" s="8" t="s">
        <v>68</v>
      </c>
      <c r="C32" s="8" t="s">
        <v>23</v>
      </c>
      <c r="D32" s="10">
        <v>37000</v>
      </c>
      <c r="E32" s="8" t="s">
        <v>69</v>
      </c>
      <c r="F32" s="8" t="s">
        <v>56</v>
      </c>
      <c r="G32" s="8">
        <v>0</v>
      </c>
    </row>
    <row r="33" spans="2:7" ht="12.75">
      <c r="B33" s="8" t="s">
        <v>70</v>
      </c>
      <c r="C33" s="8" t="s">
        <v>23</v>
      </c>
      <c r="D33" s="10">
        <v>1931</v>
      </c>
      <c r="E33" s="8" t="s">
        <v>71</v>
      </c>
      <c r="F33" s="8" t="s">
        <v>59</v>
      </c>
      <c r="G33" s="8">
        <v>219</v>
      </c>
    </row>
    <row r="34" spans="2:7" ht="13.5" thickBot="1">
      <c r="B34" s="6" t="s">
        <v>72</v>
      </c>
      <c r="C34" s="6" t="s">
        <v>23</v>
      </c>
      <c r="D34" s="9">
        <v>15027.2</v>
      </c>
      <c r="E34" s="6" t="s">
        <v>73</v>
      </c>
      <c r="F34" s="6" t="s">
        <v>59</v>
      </c>
      <c r="G34" s="6">
        <v>1272.8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57421875" style="0" bestFit="1" customWidth="1"/>
    <col min="3" max="3" width="7.00390625" style="0" customWidth="1"/>
    <col min="4" max="4" width="8.00390625" style="0" bestFit="1" customWidth="1"/>
    <col min="5" max="5" width="9.8515625" style="0" bestFit="1" customWidth="1"/>
    <col min="6" max="6" width="14.00390625" style="0" bestFit="1" customWidth="1"/>
    <col min="7" max="8" width="13.8515625" style="0" bestFit="1" customWidth="1"/>
  </cols>
  <sheetData>
    <row r="1" ht="12.75">
      <c r="A1" s="4" t="s">
        <v>74</v>
      </c>
    </row>
    <row r="2" ht="12.75">
      <c r="A2" s="4" t="s">
        <v>87</v>
      </c>
    </row>
    <row r="3" ht="12.75">
      <c r="A3" s="4" t="s">
        <v>88</v>
      </c>
    </row>
    <row r="6" ht="13.5" thickBot="1">
      <c r="A6" t="s">
        <v>38</v>
      </c>
    </row>
    <row r="7" spans="2:8" ht="12.75">
      <c r="B7" s="11"/>
      <c r="C7" s="11"/>
      <c r="D7" s="11" t="s">
        <v>75</v>
      </c>
      <c r="E7" s="11" t="s">
        <v>77</v>
      </c>
      <c r="F7" s="11" t="s">
        <v>79</v>
      </c>
      <c r="G7" s="11" t="s">
        <v>81</v>
      </c>
      <c r="H7" s="11" t="s">
        <v>81</v>
      </c>
    </row>
    <row r="8" spans="2:8" ht="13.5" thickBot="1">
      <c r="B8" s="12" t="s">
        <v>34</v>
      </c>
      <c r="C8" s="12" t="s">
        <v>35</v>
      </c>
      <c r="D8" s="12" t="s">
        <v>76</v>
      </c>
      <c r="E8" s="12" t="s">
        <v>78</v>
      </c>
      <c r="F8" s="12" t="s">
        <v>80</v>
      </c>
      <c r="G8" s="12" t="s">
        <v>82</v>
      </c>
      <c r="H8" s="12" t="s">
        <v>83</v>
      </c>
    </row>
    <row r="9" spans="2:8" ht="12.75">
      <c r="B9" s="8" t="s">
        <v>45</v>
      </c>
      <c r="C9" s="8" t="s">
        <v>0</v>
      </c>
      <c r="D9" s="10">
        <v>0</v>
      </c>
      <c r="E9" s="10">
        <v>-26</v>
      </c>
      <c r="F9" s="8">
        <v>20</v>
      </c>
      <c r="G9" s="8">
        <v>26</v>
      </c>
      <c r="H9" s="8">
        <v>1E+30</v>
      </c>
    </row>
    <row r="10" spans="2:8" ht="12.75">
      <c r="B10" s="8" t="s">
        <v>46</v>
      </c>
      <c r="C10" s="8" t="s">
        <v>1</v>
      </c>
      <c r="D10" s="10">
        <v>60</v>
      </c>
      <c r="E10" s="10">
        <v>0</v>
      </c>
      <c r="F10" s="8">
        <v>46</v>
      </c>
      <c r="G10" s="8">
        <v>1E+30</v>
      </c>
      <c r="H10" s="8">
        <v>22.75</v>
      </c>
    </row>
    <row r="11" spans="2:8" ht="12.75">
      <c r="B11" s="8" t="s">
        <v>47</v>
      </c>
      <c r="C11" s="8" t="s">
        <v>2</v>
      </c>
      <c r="D11" s="10">
        <v>0</v>
      </c>
      <c r="E11" s="10">
        <v>-8.25</v>
      </c>
      <c r="F11" s="8">
        <v>15</v>
      </c>
      <c r="G11" s="8">
        <v>8.25</v>
      </c>
      <c r="H11" s="8">
        <v>1E+30</v>
      </c>
    </row>
    <row r="12" spans="2:8" ht="12.75">
      <c r="B12" s="8" t="s">
        <v>48</v>
      </c>
      <c r="C12" s="8" t="s">
        <v>3</v>
      </c>
      <c r="D12" s="10">
        <v>28</v>
      </c>
      <c r="E12" s="10">
        <v>0</v>
      </c>
      <c r="F12" s="8">
        <v>33</v>
      </c>
      <c r="G12" s="8">
        <v>1E+30</v>
      </c>
      <c r="H12" s="8">
        <v>33</v>
      </c>
    </row>
    <row r="13" spans="2:8" ht="12.75">
      <c r="B13" s="8" t="s">
        <v>49</v>
      </c>
      <c r="C13" s="8" t="s">
        <v>4</v>
      </c>
      <c r="D13" s="10">
        <v>15</v>
      </c>
      <c r="E13" s="10">
        <v>0</v>
      </c>
      <c r="F13" s="8">
        <v>83</v>
      </c>
      <c r="G13" s="8">
        <v>1E+30</v>
      </c>
      <c r="H13" s="8">
        <v>83</v>
      </c>
    </row>
    <row r="14" spans="2:8" ht="12.75">
      <c r="B14" s="8" t="s">
        <v>50</v>
      </c>
      <c r="C14" s="8" t="s">
        <v>5</v>
      </c>
      <c r="D14" s="10">
        <v>7.4</v>
      </c>
      <c r="E14" s="10">
        <v>0</v>
      </c>
      <c r="F14" s="8">
        <v>722</v>
      </c>
      <c r="G14" s="8">
        <v>1E+30</v>
      </c>
      <c r="H14" s="8">
        <v>70.99999999999991</v>
      </c>
    </row>
    <row r="15" spans="2:8" ht="12.75">
      <c r="B15" s="8" t="s">
        <v>51</v>
      </c>
      <c r="C15" s="8" t="s">
        <v>6</v>
      </c>
      <c r="D15" s="10">
        <v>0</v>
      </c>
      <c r="E15" s="10">
        <v>-99</v>
      </c>
      <c r="F15" s="8">
        <v>623</v>
      </c>
      <c r="G15" s="8">
        <v>99</v>
      </c>
      <c r="H15" s="8">
        <v>1E+30</v>
      </c>
    </row>
    <row r="16" spans="2:8" ht="12.75">
      <c r="B16" s="8" t="s">
        <v>52</v>
      </c>
      <c r="C16" s="8" t="s">
        <v>7</v>
      </c>
      <c r="D16" s="10">
        <v>8.2</v>
      </c>
      <c r="E16" s="10">
        <v>0</v>
      </c>
      <c r="F16" s="8">
        <v>93</v>
      </c>
      <c r="G16" s="8">
        <v>10.14285714285713</v>
      </c>
      <c r="H16" s="8">
        <v>25</v>
      </c>
    </row>
    <row r="17" spans="2:8" ht="13.5" thickBot="1">
      <c r="B17" s="6" t="s">
        <v>53</v>
      </c>
      <c r="C17" s="6" t="s">
        <v>8</v>
      </c>
      <c r="D17" s="9">
        <v>0</v>
      </c>
      <c r="E17" s="9">
        <v>-25</v>
      </c>
      <c r="F17" s="6">
        <v>68</v>
      </c>
      <c r="G17" s="6">
        <v>25</v>
      </c>
      <c r="H17" s="6">
        <v>1E+30</v>
      </c>
    </row>
    <row r="19" ht="13.5" thickBot="1">
      <c r="A19" t="s">
        <v>39</v>
      </c>
    </row>
    <row r="20" spans="2:8" ht="12.75">
      <c r="B20" s="11"/>
      <c r="C20" s="11"/>
      <c r="D20" s="11" t="s">
        <v>75</v>
      </c>
      <c r="E20" s="11" t="s">
        <v>84</v>
      </c>
      <c r="F20" s="11" t="s">
        <v>85</v>
      </c>
      <c r="G20" s="11" t="s">
        <v>81</v>
      </c>
      <c r="H20" s="11" t="s">
        <v>81</v>
      </c>
    </row>
    <row r="21" spans="2:8" ht="13.5" thickBot="1">
      <c r="B21" s="12" t="s">
        <v>34</v>
      </c>
      <c r="C21" s="12" t="s">
        <v>35</v>
      </c>
      <c r="D21" s="12" t="s">
        <v>76</v>
      </c>
      <c r="E21" s="12" t="s">
        <v>76</v>
      </c>
      <c r="F21" s="12" t="s">
        <v>86</v>
      </c>
      <c r="G21" s="12" t="s">
        <v>82</v>
      </c>
      <c r="H21" s="12" t="s">
        <v>83</v>
      </c>
    </row>
    <row r="22" spans="2:8" ht="12.75">
      <c r="B22" s="8" t="s">
        <v>54</v>
      </c>
      <c r="C22" s="8" t="s">
        <v>23</v>
      </c>
      <c r="D22" s="10">
        <v>300</v>
      </c>
      <c r="E22" s="10">
        <v>23.25</v>
      </c>
      <c r="F22" s="8">
        <v>300</v>
      </c>
      <c r="G22" s="8">
        <v>31.2</v>
      </c>
      <c r="H22" s="8">
        <v>32.8</v>
      </c>
    </row>
    <row r="23" spans="2:8" ht="12.75">
      <c r="B23" s="8" t="s">
        <v>57</v>
      </c>
      <c r="C23" s="8" t="s">
        <v>23</v>
      </c>
      <c r="D23" s="10">
        <v>67.66</v>
      </c>
      <c r="E23" s="10">
        <v>0</v>
      </c>
      <c r="F23" s="8">
        <v>70</v>
      </c>
      <c r="G23" s="8">
        <v>1E+30</v>
      </c>
      <c r="H23" s="8">
        <v>2.34</v>
      </c>
    </row>
    <row r="24" spans="2:8" ht="12.75">
      <c r="B24" s="8" t="s">
        <v>60</v>
      </c>
      <c r="C24" s="8" t="s">
        <v>23</v>
      </c>
      <c r="D24" s="10">
        <v>60</v>
      </c>
      <c r="E24" s="10">
        <v>22.75</v>
      </c>
      <c r="F24" s="8">
        <v>60</v>
      </c>
      <c r="G24" s="8">
        <v>32.8</v>
      </c>
      <c r="H24" s="8">
        <v>31.2</v>
      </c>
    </row>
    <row r="25" spans="2:8" ht="12.75">
      <c r="B25" s="8" t="s">
        <v>62</v>
      </c>
      <c r="C25" s="8" t="s">
        <v>23</v>
      </c>
      <c r="D25" s="10">
        <v>28</v>
      </c>
      <c r="E25" s="10">
        <v>33</v>
      </c>
      <c r="F25" s="8">
        <v>28</v>
      </c>
      <c r="G25" s="8">
        <v>2.34</v>
      </c>
      <c r="H25" s="8">
        <v>28</v>
      </c>
    </row>
    <row r="26" spans="2:8" ht="12.75">
      <c r="B26" s="8" t="s">
        <v>64</v>
      </c>
      <c r="C26" s="8" t="s">
        <v>23</v>
      </c>
      <c r="D26" s="10">
        <v>15</v>
      </c>
      <c r="E26" s="10">
        <v>83</v>
      </c>
      <c r="F26" s="8">
        <v>15</v>
      </c>
      <c r="G26" s="8">
        <v>2.34</v>
      </c>
      <c r="H26" s="8">
        <v>15</v>
      </c>
    </row>
    <row r="27" spans="2:8" ht="12.75">
      <c r="B27" s="8" t="s">
        <v>66</v>
      </c>
      <c r="C27" s="8" t="s">
        <v>23</v>
      </c>
      <c r="D27" s="10">
        <v>79.7</v>
      </c>
      <c r="E27" s="10">
        <v>0</v>
      </c>
      <c r="F27" s="8">
        <v>200</v>
      </c>
      <c r="G27" s="8">
        <v>1E+30</v>
      </c>
      <c r="H27" s="8">
        <v>120.3</v>
      </c>
    </row>
    <row r="28" spans="2:8" ht="12.75">
      <c r="B28" s="8" t="s">
        <v>68</v>
      </c>
      <c r="C28" s="8" t="s">
        <v>23</v>
      </c>
      <c r="D28" s="10">
        <v>37000</v>
      </c>
      <c r="E28" s="10">
        <v>0.014199999999999983</v>
      </c>
      <c r="F28" s="8">
        <v>37000</v>
      </c>
      <c r="G28" s="8">
        <v>5857.142857142853</v>
      </c>
      <c r="H28" s="8">
        <v>24333.333333333332</v>
      </c>
    </row>
    <row r="29" spans="2:8" ht="12.75">
      <c r="B29" s="8" t="s">
        <v>70</v>
      </c>
      <c r="C29" s="8" t="s">
        <v>23</v>
      </c>
      <c r="D29" s="10">
        <v>1931</v>
      </c>
      <c r="E29" s="10">
        <v>0</v>
      </c>
      <c r="F29" s="8">
        <v>2150</v>
      </c>
      <c r="G29" s="8">
        <v>1E+30</v>
      </c>
      <c r="H29" s="8">
        <v>219</v>
      </c>
    </row>
    <row r="30" spans="2:8" ht="13.5" thickBot="1">
      <c r="B30" s="6" t="s">
        <v>72</v>
      </c>
      <c r="C30" s="6" t="s">
        <v>23</v>
      </c>
      <c r="D30" s="9">
        <v>15027.2</v>
      </c>
      <c r="E30" s="9">
        <v>0</v>
      </c>
      <c r="F30" s="6">
        <v>16300</v>
      </c>
      <c r="G30" s="6">
        <v>1E+30</v>
      </c>
      <c r="H30" s="6">
        <v>1272.8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0">
      <selection activeCell="L44" sqref="L44"/>
    </sheetView>
  </sheetViews>
  <sheetFormatPr defaultColWidth="9.140625" defaultRowHeight="12.75"/>
  <cols>
    <col min="2" max="2" width="13.00390625" style="0" customWidth="1"/>
  </cols>
  <sheetData>
    <row r="1" spans="1:2" ht="12.75">
      <c r="A1" s="4" t="s">
        <v>16</v>
      </c>
      <c r="B1">
        <f>SUMPRODUCT(C11:K11,C13:K13)</f>
        <v>11034.4</v>
      </c>
    </row>
    <row r="9" spans="3:11" ht="96"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  <c r="H9" s="2" t="s">
        <v>14</v>
      </c>
      <c r="I9" s="2" t="s">
        <v>15</v>
      </c>
      <c r="J9" s="2" t="s">
        <v>19</v>
      </c>
      <c r="K9" s="2" t="s">
        <v>20</v>
      </c>
    </row>
    <row r="10" spans="1:11" ht="12.75">
      <c r="A10" s="13" t="s">
        <v>18</v>
      </c>
      <c r="B10" s="13"/>
      <c r="C10" t="s">
        <v>0</v>
      </c>
      <c r="D10" t="s">
        <v>1</v>
      </c>
      <c r="E10" t="s">
        <v>2</v>
      </c>
      <c r="F10" t="s">
        <v>3</v>
      </c>
      <c r="G10" t="s">
        <v>4</v>
      </c>
      <c r="H10" t="s">
        <v>5</v>
      </c>
      <c r="I10" t="s">
        <v>6</v>
      </c>
      <c r="J10" t="s">
        <v>7</v>
      </c>
      <c r="K10" t="s">
        <v>8</v>
      </c>
    </row>
    <row r="11" spans="3:11" ht="12.75">
      <c r="C11">
        <v>0</v>
      </c>
      <c r="D11">
        <v>60</v>
      </c>
      <c r="E11">
        <v>0</v>
      </c>
      <c r="F11">
        <v>28</v>
      </c>
      <c r="G11">
        <v>15</v>
      </c>
      <c r="H11">
        <v>7.4</v>
      </c>
      <c r="I11">
        <v>0</v>
      </c>
      <c r="J11">
        <v>8.2</v>
      </c>
      <c r="K11">
        <v>0</v>
      </c>
    </row>
    <row r="13" spans="1:12" ht="12.75">
      <c r="A13" s="13" t="s">
        <v>17</v>
      </c>
      <c r="B13" s="13"/>
      <c r="C13" s="5">
        <v>20</v>
      </c>
      <c r="D13" s="5">
        <v>46</v>
      </c>
      <c r="E13" s="5">
        <v>15</v>
      </c>
      <c r="F13" s="5">
        <v>33</v>
      </c>
      <c r="G13" s="5">
        <v>83</v>
      </c>
      <c r="H13" s="5">
        <v>722</v>
      </c>
      <c r="I13" s="5">
        <v>623</v>
      </c>
      <c r="J13" s="5">
        <v>93</v>
      </c>
      <c r="K13" s="5">
        <v>68</v>
      </c>
      <c r="L13" s="3"/>
    </row>
    <row r="16" spans="1:2" ht="12.75">
      <c r="A16" s="13" t="s">
        <v>21</v>
      </c>
      <c r="B16" s="13"/>
    </row>
    <row r="17" spans="1:14" ht="12.75">
      <c r="A17" s="14" t="s">
        <v>22</v>
      </c>
      <c r="B17" s="14"/>
      <c r="C17">
        <v>1</v>
      </c>
      <c r="D17">
        <v>1</v>
      </c>
      <c r="E17">
        <v>1</v>
      </c>
      <c r="H17">
        <v>28</v>
      </c>
      <c r="I17">
        <v>28</v>
      </c>
      <c r="J17">
        <v>4</v>
      </c>
      <c r="K17">
        <v>4</v>
      </c>
      <c r="L17" t="s">
        <v>23</v>
      </c>
      <c r="M17">
        <f>SUMPRODUCT($C$11:$K$11,C17:K17)</f>
        <v>300.00000000000006</v>
      </c>
      <c r="N17">
        <v>300</v>
      </c>
    </row>
    <row r="18" spans="1:14" ht="12.75">
      <c r="A18" s="14" t="s">
        <v>24</v>
      </c>
      <c r="B18" s="14"/>
      <c r="F18">
        <v>1</v>
      </c>
      <c r="G18">
        <v>1</v>
      </c>
      <c r="H18">
        <v>3</v>
      </c>
      <c r="J18">
        <v>0.3</v>
      </c>
      <c r="L18" t="s">
        <v>23</v>
      </c>
      <c r="M18">
        <f aca="true" t="shared" si="0" ref="M18:M25">SUMPRODUCT($C$11:$K$11,C18:K18)</f>
        <v>67.66</v>
      </c>
      <c r="N18">
        <v>70</v>
      </c>
    </row>
    <row r="19" spans="1:14" ht="12.75">
      <c r="A19" s="14" t="s">
        <v>25</v>
      </c>
      <c r="B19" s="14"/>
      <c r="C19">
        <v>1</v>
      </c>
      <c r="D19">
        <v>1</v>
      </c>
      <c r="L19" t="s">
        <v>23</v>
      </c>
      <c r="M19">
        <f t="shared" si="0"/>
        <v>60</v>
      </c>
      <c r="N19">
        <f>N17/5</f>
        <v>60</v>
      </c>
    </row>
    <row r="20" spans="1:14" ht="12.75">
      <c r="A20" s="14" t="s">
        <v>26</v>
      </c>
      <c r="B20" s="14"/>
      <c r="F20">
        <v>1</v>
      </c>
      <c r="L20" t="s">
        <v>23</v>
      </c>
      <c r="M20">
        <f t="shared" si="0"/>
        <v>28</v>
      </c>
      <c r="N20">
        <f>N18*0.4</f>
        <v>28</v>
      </c>
    </row>
    <row r="21" spans="1:14" ht="12.75">
      <c r="A21" s="14" t="s">
        <v>27</v>
      </c>
      <c r="B21" s="14"/>
      <c r="G21">
        <v>1</v>
      </c>
      <c r="L21" t="s">
        <v>23</v>
      </c>
      <c r="M21">
        <f t="shared" si="0"/>
        <v>15</v>
      </c>
      <c r="N21">
        <v>15</v>
      </c>
    </row>
    <row r="22" spans="1:14" ht="12.75">
      <c r="A22" s="14" t="s">
        <v>28</v>
      </c>
      <c r="B22" s="14"/>
      <c r="H22">
        <v>8</v>
      </c>
      <c r="I22">
        <v>8</v>
      </c>
      <c r="J22">
        <v>2.5</v>
      </c>
      <c r="K22">
        <v>2.5</v>
      </c>
      <c r="L22" t="s">
        <v>23</v>
      </c>
      <c r="M22">
        <f t="shared" si="0"/>
        <v>79.7</v>
      </c>
      <c r="N22">
        <v>200</v>
      </c>
    </row>
    <row r="23" spans="1:14" ht="12.75">
      <c r="A23" t="s">
        <v>29</v>
      </c>
      <c r="H23">
        <v>5000</v>
      </c>
      <c r="I23">
        <v>5000</v>
      </c>
      <c r="L23" t="s">
        <v>23</v>
      </c>
      <c r="M23">
        <f t="shared" si="0"/>
        <v>37000</v>
      </c>
      <c r="N23">
        <v>37000</v>
      </c>
    </row>
    <row r="24" spans="1:14" ht="12.75">
      <c r="A24" s="14" t="s">
        <v>30</v>
      </c>
      <c r="B24" s="14"/>
      <c r="C24">
        <v>4</v>
      </c>
      <c r="D24">
        <v>4</v>
      </c>
      <c r="E24">
        <v>3</v>
      </c>
      <c r="F24">
        <v>23</v>
      </c>
      <c r="G24">
        <v>32</v>
      </c>
      <c r="H24">
        <v>60</v>
      </c>
      <c r="I24">
        <v>30</v>
      </c>
      <c r="J24">
        <v>15</v>
      </c>
      <c r="K24">
        <v>10</v>
      </c>
      <c r="L24" t="s">
        <v>23</v>
      </c>
      <c r="M24">
        <f t="shared" si="0"/>
        <v>1931</v>
      </c>
      <c r="N24">
        <v>2150</v>
      </c>
    </row>
    <row r="25" spans="1:14" ht="12.75">
      <c r="A25" s="14" t="s">
        <v>31</v>
      </c>
      <c r="B25" s="14"/>
      <c r="C25">
        <v>25</v>
      </c>
      <c r="D25">
        <v>26</v>
      </c>
      <c r="E25">
        <v>21</v>
      </c>
      <c r="F25">
        <v>88</v>
      </c>
      <c r="G25">
        <v>117</v>
      </c>
      <c r="H25">
        <v>1078</v>
      </c>
      <c r="I25">
        <v>1177</v>
      </c>
      <c r="J25">
        <v>155</v>
      </c>
      <c r="K25">
        <v>180</v>
      </c>
      <c r="L25" t="s">
        <v>23</v>
      </c>
      <c r="M25">
        <f t="shared" si="0"/>
        <v>15027.2</v>
      </c>
      <c r="N25">
        <v>16300</v>
      </c>
    </row>
  </sheetData>
  <sheetProtection/>
  <mergeCells count="11">
    <mergeCell ref="A25:B25"/>
    <mergeCell ref="A19:B19"/>
    <mergeCell ref="A20:B20"/>
    <mergeCell ref="A21:B21"/>
    <mergeCell ref="A22:B22"/>
    <mergeCell ref="A13:B13"/>
    <mergeCell ref="A10:B10"/>
    <mergeCell ref="A16:B16"/>
    <mergeCell ref="A18:B18"/>
    <mergeCell ref="A17:B17"/>
    <mergeCell ref="A24:B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 </cp:lastModifiedBy>
  <cp:lastPrinted>2009-01-12T20:44:56Z</cp:lastPrinted>
  <dcterms:created xsi:type="dcterms:W3CDTF">2009-01-12T18:29:02Z</dcterms:created>
  <dcterms:modified xsi:type="dcterms:W3CDTF">2015-01-20T08:04:14Z</dcterms:modified>
  <cp:category/>
  <cp:version/>
  <cp:contentType/>
  <cp:contentStatus/>
</cp:coreProperties>
</file>