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Answer Report 1" sheetId="7" r:id="rId1"/>
    <sheet name="Sensitivity Report 1" sheetId="8" r:id="rId2"/>
    <sheet name="Limits Report 1" sheetId="9" r:id="rId3"/>
    <sheet name="Sheet1" sheetId="1" r:id="rId4"/>
    <sheet name="Sheet2" sheetId="2" r:id="rId5"/>
    <sheet name="Sheet3" sheetId="3" r:id="rId6"/>
  </sheets>
  <definedNames>
    <definedName name="solver_adj" localSheetId="3" hidden="1">Sheet1!$C$6:$E$6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Sheet1!$G$12:$G$15</definedName>
    <definedName name="solver_lhs2" localSheetId="3" hidden="1">Sheet1!$G$16:$G$18</definedName>
    <definedName name="solver_lin" localSheetId="3" hidden="1">1</definedName>
    <definedName name="solver_neg" localSheetId="3" hidden="1">1</definedName>
    <definedName name="solver_num" localSheetId="3" hidden="1">2</definedName>
    <definedName name="solver_nwt" localSheetId="3" hidden="1">1</definedName>
    <definedName name="solver_opt" localSheetId="3" hidden="1">Sheet1!$B$1</definedName>
    <definedName name="solver_pre" localSheetId="3" hidden="1">0.000001</definedName>
    <definedName name="solver_rel1" localSheetId="3" hidden="1">1</definedName>
    <definedName name="solver_rel2" localSheetId="3" hidden="1">3</definedName>
    <definedName name="solver_rhs1" localSheetId="3" hidden="1">Sheet1!$H$12:$H$15</definedName>
    <definedName name="solver_rhs2" localSheetId="3" hidden="1">Sheet1!$H$16:$H$18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calcId="124519"/>
</workbook>
</file>

<file path=xl/calcChain.xml><?xml version="1.0" encoding="utf-8"?>
<calcChain xmlns="http://schemas.openxmlformats.org/spreadsheetml/2006/main">
  <c r="G16" i="1"/>
  <c r="G17"/>
  <c r="G18"/>
  <c r="G13"/>
  <c r="G14"/>
  <c r="G15"/>
  <c r="G12"/>
  <c r="D9"/>
  <c r="E9"/>
  <c r="C9"/>
  <c r="B1" l="1"/>
</calcChain>
</file>

<file path=xl/sharedStrings.xml><?xml version="1.0" encoding="utf-8"?>
<sst xmlns="http://schemas.openxmlformats.org/spreadsheetml/2006/main" count="156" uniqueCount="75">
  <si>
    <t>Χ1</t>
  </si>
  <si>
    <t>Χ2</t>
  </si>
  <si>
    <t>Χ3</t>
  </si>
  <si>
    <t>Κονσέρβα κον κασέ (concassé)</t>
  </si>
  <si>
    <t>Κονσέρβα  χυμού τομάτας</t>
  </si>
  <si>
    <t>Κονσέρβα τοματοπολτού</t>
  </si>
  <si>
    <t>Πρώτη ύλη  (βιομ. τομάτα), kgr τοματας/κονσέρβα</t>
  </si>
  <si>
    <t>&lt;</t>
  </si>
  <si>
    <t>Μέγιστη ζήτηση χυμού τομάτας (κονσέρβες/μερα)</t>
  </si>
  <si>
    <t>Μέγιστη ζήτηση κον κασέ(κονσέρβες/μερα)</t>
  </si>
  <si>
    <t>Μέγιστη ζήτηση τοματοπολτού (κονσέρβες/μερα)</t>
  </si>
  <si>
    <r>
      <t>Τιμή πώλησης (</t>
    </r>
    <r>
      <rPr>
        <sz val="11"/>
        <color theme="1"/>
        <rFont val="Calibri"/>
        <family val="2"/>
      </rPr>
      <t>€/κονσέρβα)</t>
    </r>
  </si>
  <si>
    <t>min Z</t>
  </si>
  <si>
    <t>Ελάχιστη ζήτηση χυμού τομάτας (κονσέρβες/μερα)</t>
  </si>
  <si>
    <t>Ελάχιστη ζήτηση κον κασέ(κονσέρβες/μερα)</t>
  </si>
  <si>
    <t>Ελάχιστη ζήτηση τοματοπολτού (κονσέρβες/μερα)</t>
  </si>
  <si>
    <t>&gt;</t>
  </si>
  <si>
    <t>Microsoft Excel 12.0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</si>
  <si>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</si>
  <si>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</si>
  <si>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</si>
  <si>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</si>
  <si>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</si>
  <si>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</si>
  <si>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</si>
  <si>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</si>
  <si>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</si>
  <si>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</si>
  <si>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</si>
  <si>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</t>
  </si>
  <si>
    <t>$C$6</t>
  </si>
  <si>
    <t>$D$6</t>
  </si>
  <si>
    <t>$E$6</t>
  </si>
  <si>
    <t>$G$11</t>
  </si>
  <si>
    <t>$G$11&lt;=$H$11</t>
  </si>
  <si>
    <t>Binding</t>
  </si>
  <si>
    <t>$G$12</t>
  </si>
  <si>
    <t>$G$12&lt;=$H$12</t>
  </si>
  <si>
    <t>Not Binding</t>
  </si>
  <si>
    <t>$G$13</t>
  </si>
  <si>
    <t>$G$13&lt;=$H$13</t>
  </si>
  <si>
    <t>$G$14</t>
  </si>
  <si>
    <t>$G$14&lt;=$H$14</t>
  </si>
  <si>
    <t>$G$15</t>
  </si>
  <si>
    <t>$G$15&gt;=$H$15</t>
  </si>
  <si>
    <t>$G$16</t>
  </si>
  <si>
    <t>$G$16&gt;=$H$16</t>
  </si>
  <si>
    <t>$G$17</t>
  </si>
  <si>
    <t>$G$17&gt;=$H$17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</si>
  <si>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</si>
  <si>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</si>
  <si>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</si>
  <si>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</si>
  <si>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</si>
  <si>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</si>
  <si>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</si>
  <si>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</si>
  <si>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</si>
  <si>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</si>
  <si>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</si>
  <si>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</si>
  <si>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</si>
  <si>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</si>
  <si>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12.0 Limits Report</t>
  </si>
  <si>
    <t>Target</t>
  </si>
  <si>
    <t>Adjustable</t>
  </si>
  <si>
    <t>Lower</t>
  </si>
  <si>
    <t>Limit</t>
  </si>
  <si>
    <t>Result</t>
  </si>
  <si>
    <t>Upper</t>
  </si>
  <si>
    <t>Worksheet: [Λυση εργοστασίου τομάτας.xlsx]Sheet1</t>
  </si>
  <si>
    <t>Report Created: 4/5/2019 1:31:40 AM</t>
  </si>
  <si>
    <t>Worksheet: [Λυση εργοστασίου τομάτας.xlsx]Limits Report 1</t>
  </si>
  <si>
    <r>
      <t>Μικτό κέρδος (</t>
    </r>
    <r>
      <rPr>
        <sz val="11"/>
        <color theme="1"/>
        <rFont val="Calibri"/>
        <family val="2"/>
      </rPr>
      <t>€/κονσέρβα)</t>
    </r>
  </si>
  <si>
    <t>Περιορισμοί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</si>
</sst>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/>
    <xf numFmtId="3" fontId="1" fillId="0" borderId="0" xfId="0" applyNumberFormat="1" applyFont="1"/>
    <xf numFmtId="0" fontId="0" fillId="0" borderId="0" xfId="0" applyAlignment="1">
      <alignment horizontal="center"/>
    </xf>
    <xf numFmtId="3" fontId="1" fillId="0" borderId="6" xfId="0" applyNumberFormat="1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/>
  </sheetViews>
  <sheetFormatPr defaultRowHeight="15"/>
  <cols>
    <col min="1" max="1" width="2.28515625" customWidth="1"/>
    <col min="2" max="2" width="6.28515625" bestFit="1" customWidth="1"/>
    <col min="3" max="3" width="6.28515625" customWidth="1"/>
    <col min="4" max="5" width="13.7109375" bestFit="1" customWidth="1"/>
    <col min="6" max="6" width="11.42578125" bestFit="1" customWidth="1"/>
    <col min="7" max="7" width="9" bestFit="1" customWidth="1"/>
  </cols>
  <sheetData>
    <row r="1" spans="1:5">
      <c r="A1" s="3" t="s">
        <v>17</v>
      </c>
    </row>
    <row r="2" spans="1:5">
      <c r="A2" s="3" t="s">
        <v>70</v>
      </c>
    </row>
    <row r="3" spans="1:5">
      <c r="A3" s="3" t="s">
        <v>71</v>
      </c>
    </row>
    <row r="6" spans="1:5" ht="15.75" thickBot="1">
      <c r="A6" t="s">
        <v>18</v>
      </c>
    </row>
    <row r="7" spans="1:5" ht="15.75" thickBot="1">
      <c r="B7" s="8" t="s">
        <v>19</v>
      </c>
      <c r="C7" s="8" t="s">
        <v>20</v>
      </c>
      <c r="D7" s="8" t="s">
        <v>21</v>
      </c>
      <c r="E7" s="8" t="s">
        <v>22</v>
      </c>
    </row>
    <row r="8" spans="1:5" ht="15.75" thickBot="1">
      <c r="B8" s="4" t="s">
        <v>29</v>
      </c>
      <c r="C8" s="4" t="s">
        <v>12</v>
      </c>
      <c r="D8" s="6">
        <v>0</v>
      </c>
      <c r="E8" s="6">
        <v>5312500</v>
      </c>
    </row>
    <row r="11" spans="1:5" ht="15.75" thickBot="1">
      <c r="A11" t="s">
        <v>23</v>
      </c>
    </row>
    <row r="12" spans="1:5" ht="15.75" thickBot="1">
      <c r="B12" s="8" t="s">
        <v>19</v>
      </c>
      <c r="C12" s="8" t="s">
        <v>20</v>
      </c>
      <c r="D12" s="8" t="s">
        <v>21</v>
      </c>
      <c r="E12" s="8" t="s">
        <v>22</v>
      </c>
    </row>
    <row r="13" spans="1:5">
      <c r="B13" s="5" t="s">
        <v>30</v>
      </c>
      <c r="C13" s="5" t="s">
        <v>0</v>
      </c>
      <c r="D13" s="7">
        <v>0</v>
      </c>
      <c r="E13" s="7">
        <v>2750000</v>
      </c>
    </row>
    <row r="14" spans="1:5">
      <c r="B14" s="5" t="s">
        <v>31</v>
      </c>
      <c r="C14" s="5" t="s">
        <v>1</v>
      </c>
      <c r="D14" s="7">
        <v>0</v>
      </c>
      <c r="E14" s="7">
        <v>1000000</v>
      </c>
    </row>
    <row r="15" spans="1:5" ht="15.75" thickBot="1">
      <c r="B15" s="4" t="s">
        <v>32</v>
      </c>
      <c r="C15" s="4" t="s">
        <v>2</v>
      </c>
      <c r="D15" s="6">
        <v>0</v>
      </c>
      <c r="E15" s="6">
        <v>5000000</v>
      </c>
    </row>
    <row r="18" spans="1:7" ht="15.75" thickBot="1">
      <c r="A18" t="s">
        <v>24</v>
      </c>
    </row>
    <row r="19" spans="1:7" ht="15.75" thickBot="1">
      <c r="B19" s="8" t="s">
        <v>19</v>
      </c>
      <c r="C19" s="8" t="s">
        <v>20</v>
      </c>
      <c r="D19" s="8" t="s">
        <v>25</v>
      </c>
      <c r="E19" s="8" t="s">
        <v>26</v>
      </c>
      <c r="F19" s="8" t="s">
        <v>27</v>
      </c>
      <c r="G19" s="8" t="s">
        <v>28</v>
      </c>
    </row>
    <row r="20" spans="1:7">
      <c r="B20" s="5" t="s">
        <v>33</v>
      </c>
      <c r="C20" s="5" t="s">
        <v>7</v>
      </c>
      <c r="D20" s="7">
        <v>6000000</v>
      </c>
      <c r="E20" s="5" t="s">
        <v>34</v>
      </c>
      <c r="F20" s="5" t="s">
        <v>35</v>
      </c>
      <c r="G20" s="5">
        <v>0</v>
      </c>
    </row>
    <row r="21" spans="1:7">
      <c r="B21" s="5" t="s">
        <v>36</v>
      </c>
      <c r="C21" s="5" t="s">
        <v>7</v>
      </c>
      <c r="D21" s="7">
        <v>2750000</v>
      </c>
      <c r="E21" s="5" t="s">
        <v>37</v>
      </c>
      <c r="F21" s="5" t="s">
        <v>38</v>
      </c>
      <c r="G21" s="5">
        <v>2050000</v>
      </c>
    </row>
    <row r="22" spans="1:7">
      <c r="B22" s="5" t="s">
        <v>39</v>
      </c>
      <c r="C22" s="5" t="s">
        <v>7</v>
      </c>
      <c r="D22" s="7">
        <v>1000000</v>
      </c>
      <c r="E22" s="5" t="s">
        <v>40</v>
      </c>
      <c r="F22" s="5" t="s">
        <v>38</v>
      </c>
      <c r="G22" s="5">
        <v>11000000</v>
      </c>
    </row>
    <row r="23" spans="1:7">
      <c r="B23" s="5" t="s">
        <v>41</v>
      </c>
      <c r="C23" s="5" t="s">
        <v>7</v>
      </c>
      <c r="D23" s="7">
        <v>5000000</v>
      </c>
      <c r="E23" s="5" t="s">
        <v>42</v>
      </c>
      <c r="F23" s="5" t="s">
        <v>38</v>
      </c>
      <c r="G23" s="5">
        <v>9400000</v>
      </c>
    </row>
    <row r="24" spans="1:7">
      <c r="B24" s="5" t="s">
        <v>43</v>
      </c>
      <c r="C24" s="5" t="s">
        <v>16</v>
      </c>
      <c r="D24" s="7">
        <v>2750000</v>
      </c>
      <c r="E24" s="5" t="s">
        <v>44</v>
      </c>
      <c r="F24" s="5" t="s">
        <v>38</v>
      </c>
      <c r="G24" s="7">
        <v>750000</v>
      </c>
    </row>
    <row r="25" spans="1:7">
      <c r="B25" s="5" t="s">
        <v>45</v>
      </c>
      <c r="C25" s="5" t="s">
        <v>16</v>
      </c>
      <c r="D25" s="7">
        <v>1000000</v>
      </c>
      <c r="E25" s="5" t="s">
        <v>46</v>
      </c>
      <c r="F25" s="5" t="s">
        <v>35</v>
      </c>
      <c r="G25" s="7">
        <v>0</v>
      </c>
    </row>
    <row r="26" spans="1:7" ht="15.75" thickBot="1">
      <c r="B26" s="4" t="s">
        <v>47</v>
      </c>
      <c r="C26" s="4" t="s">
        <v>16</v>
      </c>
      <c r="D26" s="6">
        <v>5000000</v>
      </c>
      <c r="E26" s="4" t="s">
        <v>48</v>
      </c>
      <c r="F26" s="4" t="s">
        <v>35</v>
      </c>
      <c r="G26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.28515625" bestFit="1" customWidth="1"/>
    <col min="3" max="3" width="6.28515625" customWidth="1"/>
    <col min="4" max="4" width="8" bestFit="1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>
      <c r="A1" s="3" t="s">
        <v>49</v>
      </c>
    </row>
    <row r="2" spans="1:8">
      <c r="A2" s="3" t="s">
        <v>70</v>
      </c>
    </row>
    <row r="3" spans="1:8">
      <c r="A3" s="3" t="s">
        <v>71</v>
      </c>
    </row>
    <row r="6" spans="1:8" ht="15.75" thickBot="1">
      <c r="A6" t="s">
        <v>23</v>
      </c>
    </row>
    <row r="7" spans="1:8">
      <c r="B7" s="9"/>
      <c r="C7" s="9"/>
      <c r="D7" s="9" t="s">
        <v>50</v>
      </c>
      <c r="E7" s="9" t="s">
        <v>52</v>
      </c>
      <c r="F7" s="9" t="s">
        <v>54</v>
      </c>
      <c r="G7" s="9" t="s">
        <v>56</v>
      </c>
      <c r="H7" s="9" t="s">
        <v>56</v>
      </c>
    </row>
    <row r="8" spans="1:8" ht="15.75" thickBot="1">
      <c r="B8" s="10" t="s">
        <v>19</v>
      </c>
      <c r="C8" s="10" t="s">
        <v>20</v>
      </c>
      <c r="D8" s="10" t="s">
        <v>51</v>
      </c>
      <c r="E8" s="10" t="s">
        <v>53</v>
      </c>
      <c r="F8" s="10" t="s">
        <v>55</v>
      </c>
      <c r="G8" s="10" t="s">
        <v>57</v>
      </c>
      <c r="H8" s="10" t="s">
        <v>58</v>
      </c>
    </row>
    <row r="9" spans="1:8">
      <c r="B9" s="5" t="s">
        <v>30</v>
      </c>
      <c r="C9" s="5" t="s">
        <v>0</v>
      </c>
      <c r="D9" s="7">
        <v>2750000</v>
      </c>
      <c r="E9" s="7">
        <v>0</v>
      </c>
      <c r="F9" s="5">
        <v>0.96000000000000008</v>
      </c>
      <c r="G9" s="5">
        <v>1E+30</v>
      </c>
      <c r="H9" s="5">
        <v>3.0000000000000027E-2</v>
      </c>
    </row>
    <row r="10" spans="1:8">
      <c r="B10" s="5" t="s">
        <v>31</v>
      </c>
      <c r="C10" s="5" t="s">
        <v>1</v>
      </c>
      <c r="D10" s="7">
        <v>1000000</v>
      </c>
      <c r="E10" s="7">
        <v>0</v>
      </c>
      <c r="F10" s="5">
        <v>0.34750000000000003</v>
      </c>
      <c r="G10" s="5">
        <v>0.37250000000000005</v>
      </c>
      <c r="H10" s="5">
        <v>1E+30</v>
      </c>
    </row>
    <row r="11" spans="1:8" ht="15.75" thickBot="1">
      <c r="B11" s="4" t="s">
        <v>32</v>
      </c>
      <c r="C11" s="4" t="s">
        <v>2</v>
      </c>
      <c r="D11" s="6">
        <v>5000000</v>
      </c>
      <c r="E11" s="6">
        <v>0</v>
      </c>
      <c r="F11" s="4">
        <v>0.46500000000000002</v>
      </c>
      <c r="G11" s="4">
        <v>1.5000000000000013E-2</v>
      </c>
      <c r="H11" s="4">
        <v>1E+30</v>
      </c>
    </row>
    <row r="13" spans="1:8" ht="15.75" thickBot="1">
      <c r="A13" t="s">
        <v>24</v>
      </c>
    </row>
    <row r="14" spans="1:8">
      <c r="B14" s="9"/>
      <c r="C14" s="9"/>
      <c r="D14" s="9" t="s">
        <v>50</v>
      </c>
      <c r="E14" s="9" t="s">
        <v>59</v>
      </c>
      <c r="F14" s="9" t="s">
        <v>61</v>
      </c>
      <c r="G14" s="9" t="s">
        <v>56</v>
      </c>
      <c r="H14" s="9" t="s">
        <v>56</v>
      </c>
    </row>
    <row r="15" spans="1:8" ht="15.75" thickBot="1">
      <c r="B15" s="10" t="s">
        <v>19</v>
      </c>
      <c r="C15" s="10" t="s">
        <v>20</v>
      </c>
      <c r="D15" s="10" t="s">
        <v>51</v>
      </c>
      <c r="E15" s="10" t="s">
        <v>60</v>
      </c>
      <c r="F15" s="10" t="s">
        <v>62</v>
      </c>
      <c r="G15" s="10" t="s">
        <v>57</v>
      </c>
      <c r="H15" s="10" t="s">
        <v>58</v>
      </c>
    </row>
    <row r="16" spans="1:8">
      <c r="B16" s="5" t="s">
        <v>33</v>
      </c>
      <c r="C16" s="5" t="s">
        <v>7</v>
      </c>
      <c r="D16" s="7">
        <v>6000000</v>
      </c>
      <c r="E16" s="7">
        <v>0.96000000000000008</v>
      </c>
      <c r="F16" s="5">
        <v>6000000</v>
      </c>
      <c r="G16" s="5">
        <v>2050000</v>
      </c>
      <c r="H16" s="5">
        <v>750000</v>
      </c>
    </row>
    <row r="17" spans="2:8">
      <c r="B17" s="5" t="s">
        <v>36</v>
      </c>
      <c r="C17" s="5" t="s">
        <v>7</v>
      </c>
      <c r="D17" s="7">
        <v>2750000</v>
      </c>
      <c r="E17" s="7">
        <v>0</v>
      </c>
      <c r="F17" s="5">
        <v>4800000</v>
      </c>
      <c r="G17" s="5">
        <v>1E+30</v>
      </c>
      <c r="H17" s="5">
        <v>2050000</v>
      </c>
    </row>
    <row r="18" spans="2:8">
      <c r="B18" s="5" t="s">
        <v>39</v>
      </c>
      <c r="C18" s="5" t="s">
        <v>7</v>
      </c>
      <c r="D18" s="7">
        <v>1000000</v>
      </c>
      <c r="E18" s="7">
        <v>0</v>
      </c>
      <c r="F18" s="5">
        <v>12000000</v>
      </c>
      <c r="G18" s="5">
        <v>1E+30</v>
      </c>
      <c r="H18" s="5">
        <v>11000000</v>
      </c>
    </row>
    <row r="19" spans="2:8">
      <c r="B19" s="5" t="s">
        <v>41</v>
      </c>
      <c r="C19" s="5" t="s">
        <v>7</v>
      </c>
      <c r="D19" s="7">
        <v>5000000</v>
      </c>
      <c r="E19" s="7">
        <v>0</v>
      </c>
      <c r="F19" s="5">
        <v>14400000</v>
      </c>
      <c r="G19" s="5">
        <v>1E+30</v>
      </c>
      <c r="H19" s="5">
        <v>9400000</v>
      </c>
    </row>
    <row r="20" spans="2:8">
      <c r="B20" s="5" t="s">
        <v>43</v>
      </c>
      <c r="C20" s="5" t="s">
        <v>16</v>
      </c>
      <c r="D20" s="7">
        <v>2750000</v>
      </c>
      <c r="E20" s="7">
        <v>0</v>
      </c>
      <c r="F20" s="5">
        <v>2000000</v>
      </c>
      <c r="G20" s="5">
        <v>750000</v>
      </c>
      <c r="H20" s="5">
        <v>1E+30</v>
      </c>
    </row>
    <row r="21" spans="2:8">
      <c r="B21" s="5" t="s">
        <v>45</v>
      </c>
      <c r="C21" s="5" t="s">
        <v>16</v>
      </c>
      <c r="D21" s="7">
        <v>1000000</v>
      </c>
      <c r="E21" s="7">
        <v>-0.37250000000000005</v>
      </c>
      <c r="F21" s="5">
        <v>1000000</v>
      </c>
      <c r="G21" s="5">
        <v>1000000</v>
      </c>
      <c r="H21" s="5">
        <v>1000000</v>
      </c>
    </row>
    <row r="22" spans="2:8" ht="15.75" thickBot="1">
      <c r="B22" s="4" t="s">
        <v>47</v>
      </c>
      <c r="C22" s="4" t="s">
        <v>16</v>
      </c>
      <c r="D22" s="6">
        <v>5000000</v>
      </c>
      <c r="E22" s="6">
        <v>-1.5000000000000013E-2</v>
      </c>
      <c r="F22" s="4">
        <v>5000000</v>
      </c>
      <c r="G22" s="4">
        <v>1500000</v>
      </c>
      <c r="H22" s="4">
        <v>4100000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5.28515625" bestFit="1" customWidth="1"/>
    <col min="3" max="3" width="10.5703125" customWidth="1"/>
    <col min="4" max="4" width="8" bestFit="1" customWidth="1"/>
    <col min="5" max="5" width="2.28515625" customWidth="1"/>
    <col min="6" max="7" width="8" bestFit="1" customWidth="1"/>
    <col min="8" max="8" width="2.28515625" customWidth="1"/>
    <col min="9" max="10" width="8" bestFit="1" customWidth="1"/>
  </cols>
  <sheetData>
    <row r="1" spans="1:10">
      <c r="A1" s="3" t="s">
        <v>63</v>
      </c>
    </row>
    <row r="2" spans="1:10">
      <c r="A2" s="3" t="s">
        <v>72</v>
      </c>
    </row>
    <row r="3" spans="1:10">
      <c r="A3" s="3" t="s">
        <v>71</v>
      </c>
    </row>
    <row r="5" spans="1:10" ht="15.75" thickBot="1"/>
    <row r="6" spans="1:10">
      <c r="B6" s="9"/>
      <c r="C6" s="9" t="s">
        <v>64</v>
      </c>
      <c r="D6" s="9"/>
    </row>
    <row r="7" spans="1:10" ht="15.75" thickBot="1">
      <c r="B7" s="10" t="s">
        <v>19</v>
      </c>
      <c r="C7" s="10" t="s">
        <v>20</v>
      </c>
      <c r="D7" s="10" t="s">
        <v>51</v>
      </c>
    </row>
    <row r="8" spans="1:10" ht="15.75" thickBot="1">
      <c r="B8" s="4" t="s">
        <v>29</v>
      </c>
      <c r="C8" s="4" t="s">
        <v>12</v>
      </c>
      <c r="D8" s="6">
        <v>5312500</v>
      </c>
    </row>
    <row r="10" spans="1:10" ht="15.75" thickBot="1"/>
    <row r="11" spans="1:10">
      <c r="B11" s="9"/>
      <c r="C11" s="9" t="s">
        <v>65</v>
      </c>
      <c r="D11" s="9"/>
      <c r="F11" s="9" t="s">
        <v>66</v>
      </c>
      <c r="G11" s="9" t="s">
        <v>64</v>
      </c>
      <c r="I11" s="9" t="s">
        <v>69</v>
      </c>
      <c r="J11" s="9" t="s">
        <v>64</v>
      </c>
    </row>
    <row r="12" spans="1:10" ht="15.75" thickBot="1">
      <c r="B12" s="10" t="s">
        <v>19</v>
      </c>
      <c r="C12" s="10" t="s">
        <v>20</v>
      </c>
      <c r="D12" s="10" t="s">
        <v>51</v>
      </c>
      <c r="F12" s="10" t="s">
        <v>67</v>
      </c>
      <c r="G12" s="10" t="s">
        <v>68</v>
      </c>
      <c r="I12" s="10" t="s">
        <v>67</v>
      </c>
      <c r="J12" s="10" t="s">
        <v>68</v>
      </c>
    </row>
    <row r="13" spans="1:10">
      <c r="B13" s="5" t="s">
        <v>30</v>
      </c>
      <c r="C13" s="5" t="s">
        <v>0</v>
      </c>
      <c r="D13" s="7">
        <v>2750000</v>
      </c>
      <c r="F13" s="7">
        <v>2000000</v>
      </c>
      <c r="G13" s="7">
        <v>4592500</v>
      </c>
      <c r="I13" s="7">
        <v>2750000</v>
      </c>
      <c r="J13" s="7">
        <v>5312500</v>
      </c>
    </row>
    <row r="14" spans="1:10">
      <c r="B14" s="5" t="s">
        <v>31</v>
      </c>
      <c r="C14" s="5" t="s">
        <v>1</v>
      </c>
      <c r="D14" s="7">
        <v>1000000</v>
      </c>
      <c r="F14" s="7">
        <v>1000000</v>
      </c>
      <c r="G14" s="7">
        <v>5312500</v>
      </c>
      <c r="I14" s="7">
        <v>1000000</v>
      </c>
      <c r="J14" s="7">
        <v>5312500</v>
      </c>
    </row>
    <row r="15" spans="1:10" ht="15.75" thickBot="1">
      <c r="B15" s="4" t="s">
        <v>32</v>
      </c>
      <c r="C15" s="4" t="s">
        <v>2</v>
      </c>
      <c r="D15" s="6">
        <v>5000000</v>
      </c>
      <c r="F15" s="6">
        <v>5000000</v>
      </c>
      <c r="G15" s="6">
        <v>5312500</v>
      </c>
      <c r="I15" s="6">
        <v>5000000</v>
      </c>
      <c r="J15" s="6">
        <v>5312500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B11" sqref="B11"/>
    </sheetView>
  </sheetViews>
  <sheetFormatPr defaultRowHeight="15"/>
  <cols>
    <col min="2" max="2" width="25.85546875" customWidth="1"/>
    <col min="3" max="3" width="15.85546875" customWidth="1"/>
    <col min="4" max="4" width="18.85546875" customWidth="1"/>
    <col min="5" max="5" width="13.85546875" customWidth="1"/>
  </cols>
  <sheetData>
    <row r="1" spans="1:8">
      <c r="A1" s="11" t="s">
        <v>12</v>
      </c>
      <c r="B1" s="14">
        <f>SUMPRODUCT(C6:E6,C9:E9)</f>
        <v>5312500</v>
      </c>
    </row>
    <row r="4" spans="1:8" s="1" customFormat="1" ht="36.75" customHeight="1">
      <c r="C4" s="1" t="s">
        <v>4</v>
      </c>
      <c r="D4" s="1" t="s">
        <v>3</v>
      </c>
      <c r="E4" s="1" t="s">
        <v>5</v>
      </c>
    </row>
    <row r="5" spans="1:8">
      <c r="C5" s="13" t="s">
        <v>0</v>
      </c>
      <c r="D5" s="13" t="s">
        <v>1</v>
      </c>
      <c r="E5" s="13" t="s">
        <v>2</v>
      </c>
    </row>
    <row r="6" spans="1:8">
      <c r="C6" s="12">
        <v>2750000</v>
      </c>
      <c r="D6" s="12">
        <v>1000000</v>
      </c>
      <c r="E6" s="12">
        <v>5000000</v>
      </c>
    </row>
    <row r="8" spans="1:8" ht="15.75" customHeight="1">
      <c r="B8" s="1" t="s">
        <v>11</v>
      </c>
      <c r="C8">
        <v>1.03</v>
      </c>
      <c r="D8">
        <v>0.4</v>
      </c>
      <c r="E8">
        <v>0.5</v>
      </c>
    </row>
    <row r="9" spans="1:8" ht="15.75" customHeight="1">
      <c r="B9" s="1" t="s">
        <v>73</v>
      </c>
      <c r="C9" s="2">
        <f>C8-(C12*0.07)</f>
        <v>0.96</v>
      </c>
      <c r="D9" s="2">
        <f t="shared" ref="D9:E9" si="0">D8-(D12*0.07)</f>
        <v>0.34750000000000003</v>
      </c>
      <c r="E9" s="2">
        <f t="shared" si="0"/>
        <v>0.46499999999999997</v>
      </c>
    </row>
    <row r="10" spans="1:8">
      <c r="B10" s="1"/>
      <c r="C10" s="2"/>
      <c r="D10" s="2"/>
      <c r="E10" s="2"/>
    </row>
    <row r="11" spans="1:8" ht="15.75">
      <c r="B11" s="15" t="s">
        <v>74</v>
      </c>
    </row>
    <row r="12" spans="1:8" ht="30" customHeight="1">
      <c r="B12" s="1" t="s">
        <v>6</v>
      </c>
      <c r="C12">
        <v>1</v>
      </c>
      <c r="D12">
        <v>0.75</v>
      </c>
      <c r="E12">
        <v>0.5</v>
      </c>
      <c r="F12" t="s">
        <v>7</v>
      </c>
      <c r="G12">
        <f>SUMPRODUCT($C$6:$E$6,C12:E12)</f>
        <v>6000000</v>
      </c>
      <c r="H12">
        <v>6000000</v>
      </c>
    </row>
    <row r="13" spans="1:8" ht="33" customHeight="1">
      <c r="B13" s="1" t="s">
        <v>8</v>
      </c>
      <c r="C13">
        <v>1</v>
      </c>
      <c r="F13" t="s">
        <v>7</v>
      </c>
      <c r="G13">
        <f t="shared" ref="G13:G18" si="1">SUMPRODUCT($C$6:$E$6,C13:E13)</f>
        <v>2750000</v>
      </c>
      <c r="H13">
        <v>4800000</v>
      </c>
    </row>
    <row r="14" spans="1:8" ht="31.5" customHeight="1">
      <c r="B14" s="1" t="s">
        <v>9</v>
      </c>
      <c r="D14">
        <v>1</v>
      </c>
      <c r="F14" t="s">
        <v>7</v>
      </c>
      <c r="G14">
        <f t="shared" si="1"/>
        <v>1000000</v>
      </c>
      <c r="H14">
        <v>12000000</v>
      </c>
    </row>
    <row r="15" spans="1:8" ht="45">
      <c r="B15" s="1" t="s">
        <v>10</v>
      </c>
      <c r="E15">
        <v>1</v>
      </c>
      <c r="F15" t="s">
        <v>7</v>
      </c>
      <c r="G15">
        <f t="shared" si="1"/>
        <v>5000000</v>
      </c>
      <c r="H15">
        <v>14400000</v>
      </c>
    </row>
    <row r="16" spans="1:8" ht="32.25" customHeight="1">
      <c r="B16" s="1" t="s">
        <v>13</v>
      </c>
      <c r="C16">
        <v>1</v>
      </c>
      <c r="F16" t="s">
        <v>16</v>
      </c>
      <c r="G16">
        <f t="shared" si="1"/>
        <v>2750000</v>
      </c>
      <c r="H16">
        <v>2000000</v>
      </c>
    </row>
    <row r="17" spans="2:8" ht="31.5" customHeight="1">
      <c r="B17" s="1" t="s">
        <v>14</v>
      </c>
      <c r="D17">
        <v>1</v>
      </c>
      <c r="F17" t="s">
        <v>16</v>
      </c>
      <c r="G17">
        <f t="shared" si="1"/>
        <v>1000000</v>
      </c>
      <c r="H17">
        <v>1000000</v>
      </c>
    </row>
    <row r="18" spans="2:8" ht="45">
      <c r="B18" s="1" t="s">
        <v>15</v>
      </c>
      <c r="E18">
        <v>1</v>
      </c>
      <c r="F18" t="s">
        <v>16</v>
      </c>
      <c r="G18">
        <f t="shared" si="1"/>
        <v>5000000</v>
      </c>
      <c r="H18">
        <v>5000000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Limits Report 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2019-04-04T21:24:56Z</dcterms:created>
  <dcterms:modified xsi:type="dcterms:W3CDTF">2019-05-11T09:32:03Z</dcterms:modified>
</cp:coreProperties>
</file>