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nteiongr-my.sharepoint.com/personal/s_trigas_panteion_gr/Documents/_1_FARM BA/2021 2022/ΔΙΑΛΕΞΕΙΣ/ΛΟΓΙΣΤΙΚΗ 10 ΩΡΕΣ/"/>
    </mc:Choice>
  </mc:AlternateContent>
  <xr:revisionPtr revIDLastSave="60" documentId="8_{0466CF01-A23A-4F8E-8E87-77AE3243BD3C}" xr6:coauthVersionLast="47" xr6:coauthVersionMax="47" xr10:uidLastSave="{34B3B20C-E0F2-468B-8DEF-92464557A6CC}"/>
  <bookViews>
    <workbookView xWindow="-28920" yWindow="-120" windowWidth="29040" windowHeight="15525" activeTab="1" xr2:uid="{6BFE16A7-219B-4834-B55B-D3FBF0389506}"/>
  </bookViews>
  <sheets>
    <sheet name="Φύλλο1" sheetId="1" r:id="rId1"/>
    <sheet name="Φύλλο1 (2)" sheetId="3" r:id="rId2"/>
    <sheet name="Φύλλο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" l="1"/>
  <c r="G28" i="3" s="1"/>
  <c r="D28" i="3"/>
  <c r="D27" i="3"/>
  <c r="F8" i="3"/>
  <c r="G23" i="3"/>
  <c r="G21" i="3"/>
  <c r="F21" i="3"/>
  <c r="G17" i="3"/>
  <c r="F17" i="3"/>
  <c r="G20" i="3"/>
  <c r="F20" i="3"/>
  <c r="G19" i="3"/>
  <c r="F19" i="3"/>
  <c r="G18" i="3"/>
  <c r="G12" i="3"/>
  <c r="G7" i="3"/>
  <c r="D21" i="3"/>
  <c r="C20" i="3"/>
  <c r="D20" i="3"/>
  <c r="D24" i="3"/>
  <c r="C24" i="3"/>
  <c r="D9" i="3"/>
  <c r="C9" i="3"/>
  <c r="D10" i="3"/>
  <c r="C10" i="3"/>
  <c r="D23" i="3"/>
  <c r="D8" i="3"/>
  <c r="D19" i="3"/>
  <c r="C19" i="3"/>
  <c r="D17" i="3"/>
  <c r="C17" i="3"/>
  <c r="D16" i="3"/>
  <c r="D23" i="1"/>
  <c r="D24" i="1" s="1"/>
  <c r="D34" i="3" l="1"/>
  <c r="D33" i="3"/>
  <c r="D11" i="3"/>
  <c r="D12" i="3" s="1"/>
</calcChain>
</file>

<file path=xl/sharedStrings.xml><?xml version="1.0" encoding="utf-8"?>
<sst xmlns="http://schemas.openxmlformats.org/spreadsheetml/2006/main" count="140" uniqueCount="58">
  <si>
    <t>ΕΝΕΡΓΗΤΙΚΟ</t>
  </si>
  <si>
    <t>ΠΑΘΗΤΙΚΟ</t>
  </si>
  <si>
    <t>Γ. ΠΑΓΙΟ ΕΝΕΡΓΗΤΙΚΟ</t>
  </si>
  <si>
    <t>ΙΙ. Ενσώματες Ακινητοποιήσεις</t>
  </si>
  <si>
    <t>Α. ΙΔΙΑ ΚΕΦΑΛΑΙΑ</t>
  </si>
  <si>
    <t>Οικόπεδο</t>
  </si>
  <si>
    <t>Μηχανήματα</t>
  </si>
  <si>
    <t>Αυτοκίνητο</t>
  </si>
  <si>
    <t>Γ. ΥΠΟΧΡΕΩΣΕΙΣ</t>
  </si>
  <si>
    <t>ΣΥΝΟΛΟ ΑΚΙΝΗΤΟΠΟΙΗΣΕΩΝ (Γ ΙΙ)</t>
  </si>
  <si>
    <t>Ι. ΜΑΚΡΟΠΡΟΘΕΣΜΕΣ</t>
  </si>
  <si>
    <t>ΣΥΝΟΛΟ ΠΑΓΙΟΥ ΕΝΕΡΓΗΤΙΚΟΥ (Γ)</t>
  </si>
  <si>
    <t>ΓΕΝΙΚΟ ΣΥΝΟΛΟ ΠΑΘΗΤΙΚΟΥ</t>
  </si>
  <si>
    <t>Δ. ΚΥΚΛΟΦΟΡΟΥΝ ΕΝΕΡΓΗΤΙΚΟ</t>
  </si>
  <si>
    <t>Ι. Αποθέματα</t>
  </si>
  <si>
    <t>Εμπορεύματα</t>
  </si>
  <si>
    <t>Προϊόντα</t>
  </si>
  <si>
    <t>Πρώτες ύλες</t>
  </si>
  <si>
    <t>Καύσιμα</t>
  </si>
  <si>
    <t>ΙV. Διαθέσιμα</t>
  </si>
  <si>
    <t>Ταμείο</t>
  </si>
  <si>
    <t>ΙΙ. ΒΡΑΧΥΠΡΟΘΕΣΜΕΣ</t>
  </si>
  <si>
    <t>Προμηθευτές</t>
  </si>
  <si>
    <t>Γραμμάτια πληρωτέα</t>
  </si>
  <si>
    <t>Ενοίκια πληρωτέα</t>
  </si>
  <si>
    <t>ΣΥΝΟΛΟ ΥΠΟΧΡΕΩΣΕΩΝ</t>
  </si>
  <si>
    <t>Μετοχικό Κεφάλαιο</t>
  </si>
  <si>
    <t>Αποθεματικά Κεφάλαια</t>
  </si>
  <si>
    <t>ΣΥΝΟΛΟ ΙΔΙΩΝ ΚΕΦΑΛΑΙΩΝ</t>
  </si>
  <si>
    <t>Δάνειο από την ΕΤΕ</t>
  </si>
  <si>
    <t>ΣΥΝΟΛΟ ΚΥΚΛΟΦΟΡΟΥΝΤΟΣ (Δ)</t>
  </si>
  <si>
    <t>ΓΕΝΙΚΟ ΣΥΝΟΛΟ ΕΝΕΡΓΗΤΙΚΟΥ</t>
  </si>
  <si>
    <r>
      <t xml:space="preserve">ΕΠΙΧΕΙΡΗΣΗ ENA A.E. ΙΣΟΛΟΓΙΣΜΟΣ 31/12/2020 </t>
    </r>
    <r>
      <rPr>
        <sz val="11.5"/>
        <color theme="1"/>
        <rFont val="Arial"/>
        <family val="2"/>
      </rPr>
      <t>(σε ΕΥΡΩ)</t>
    </r>
  </si>
  <si>
    <t xml:space="preserve">10 Χρήση </t>
  </si>
  <si>
    <t>ΓΕΜΗ</t>
  </si>
  <si>
    <t>0000000000/0000</t>
  </si>
  <si>
    <t>Επιταγές εισπρακτέες</t>
  </si>
  <si>
    <t>Φόροι πληρωτέοι</t>
  </si>
  <si>
    <t>Αποτελέσματα εις νέον</t>
  </si>
  <si>
    <t>???</t>
  </si>
  <si>
    <t>Μεταφορικά μέσα</t>
  </si>
  <si>
    <t>Υλικά συσκευασίας</t>
  </si>
  <si>
    <t>Προπληρωμένα</t>
  </si>
  <si>
    <t>ασφάλιστρα</t>
  </si>
  <si>
    <t>Χρεώστες</t>
  </si>
  <si>
    <t>Κτίριο</t>
  </si>
  <si>
    <t>Προκαταβολές πελατών</t>
  </si>
  <si>
    <t>Καταθέσεις όψεως</t>
  </si>
  <si>
    <t>Εισφορές σε ασφαλιστικά ταμεία</t>
  </si>
  <si>
    <t>Προεισπραγμένα ενοίκια</t>
  </si>
  <si>
    <t>Δάνειο Εθνικής Τράπεζας</t>
  </si>
  <si>
    <t>ε</t>
  </si>
  <si>
    <t>π</t>
  </si>
  <si>
    <t>ΙΙ.Απαιτήσεις</t>
  </si>
  <si>
    <t>Προπληρωμένα ασφάλιστρα</t>
  </si>
  <si>
    <r>
      <t xml:space="preserve">«ΔΥΟ» Α.Ε. </t>
    </r>
    <r>
      <rPr>
        <b/>
        <sz val="12"/>
        <color theme="1"/>
        <rFont val="Times New Roman"/>
        <family val="1"/>
      </rPr>
      <t>ΙΣΟΛΟΓΙΣΜΟΣ ΤΗΣ 31/12/2020</t>
    </r>
  </si>
  <si>
    <t>«ΔΥΟ» Α.Ε. ΙΣΟΛΟΓΙΣΜΟΣ ΤΗΣ 31/12/2020</t>
  </si>
  <si>
    <r>
      <t xml:space="preserve">«ΔΥΟ» Α.Ε. </t>
    </r>
    <r>
      <rPr>
        <b/>
        <sz val="12"/>
        <color theme="1"/>
        <rFont val="Times New Roman"/>
        <family val="1"/>
      </rPr>
      <t>ΙΣΟΛΟΓΙΣΜΟΣ ΤΗΣ 31/12/2020</t>
    </r>
    <r>
      <rPr>
        <i/>
        <sz val="12"/>
        <color theme="1"/>
        <rFont val="Times New Roman"/>
        <family val="1"/>
      </rPr>
      <t xml:space="preserve">
5η χρήση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</si>
</sst>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1"/>
      <scheme val="minor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0" tint="-4.9989318521683403E-2"/>
      <name val="Calibri"/>
      <family val="2"/>
      <charset val="161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charset val="161"/>
      <scheme val="minor"/>
    </font>
    <font>
      <sz val="16"/>
      <color theme="0" tint="-4.9989318521683403E-2"/>
      <name val="Calibri"/>
      <family val="2"/>
      <charset val="161"/>
      <scheme val="minor"/>
    </font>
    <font>
      <sz val="16"/>
      <color theme="0" tint="-4.9989318521683403E-2"/>
      <name val="Times New Roman"/>
      <family val="1"/>
    </font>
    <font>
      <sz val="16"/>
      <name val="Calibri"/>
      <family val="2"/>
      <charset val="161"/>
      <scheme val="minor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0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wrapText="1"/>
    </xf>
    <xf numFmtId="4" fontId="3" fillId="2" borderId="9" xfId="0" applyNumberFormat="1" applyFont="1" applyFill="1" applyBorder="1"/>
    <xf numFmtId="3" fontId="3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/>
    <xf numFmtId="3" fontId="3" fillId="2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3" fontId="5" fillId="2" borderId="11" xfId="0" applyNumberFormat="1" applyFont="1" applyFill="1" applyBorder="1"/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/>
    <xf numFmtId="0" fontId="3" fillId="2" borderId="15" xfId="0" applyFont="1" applyFill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3" fontId="3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4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5" xfId="0" applyFont="1" applyFill="1" applyBorder="1"/>
    <xf numFmtId="3" fontId="18" fillId="4" borderId="1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indent="1"/>
    </xf>
    <xf numFmtId="0" fontId="3" fillId="4" borderId="7" xfId="0" applyFont="1" applyFill="1" applyBorder="1"/>
    <xf numFmtId="3" fontId="18" fillId="2" borderId="6" xfId="0" applyNumberFormat="1" applyFont="1" applyFill="1" applyBorder="1"/>
    <xf numFmtId="3" fontId="18" fillId="2" borderId="6" xfId="0" applyNumberFormat="1" applyFont="1" applyFill="1" applyBorder="1" applyAlignment="1">
      <alignment horizontal="right" vertical="center" wrapText="1"/>
    </xf>
    <xf numFmtId="3" fontId="19" fillId="4" borderId="1" xfId="0" applyNumberFormat="1" applyFont="1" applyFill="1" applyBorder="1" applyAlignment="1">
      <alignment vertical="center" wrapText="1"/>
    </xf>
    <xf numFmtId="3" fontId="20" fillId="4" borderId="1" xfId="0" applyNumberFormat="1" applyFont="1" applyFill="1" applyBorder="1" applyAlignment="1">
      <alignment vertical="center" wrapText="1"/>
    </xf>
    <xf numFmtId="3" fontId="19" fillId="2" borderId="6" xfId="0" applyNumberFormat="1" applyFont="1" applyFill="1" applyBorder="1" applyAlignment="1">
      <alignment horizontal="right" vertical="center" wrapText="1"/>
    </xf>
    <xf numFmtId="0" fontId="18" fillId="0" borderId="0" xfId="0" applyFont="1"/>
    <xf numFmtId="3" fontId="20" fillId="3" borderId="6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3" fontId="9" fillId="0" borderId="21" xfId="0" applyNumberFormat="1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3" fontId="8" fillId="0" borderId="20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3" fontId="22" fillId="0" borderId="20" xfId="0" applyNumberFormat="1" applyFont="1" applyFill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3" fontId="22" fillId="0" borderId="21" xfId="0" applyNumberFormat="1" applyFont="1" applyFill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3" fontId="22" fillId="0" borderId="19" xfId="0" applyNumberFormat="1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3" borderId="19" xfId="0" applyFont="1" applyFill="1" applyBorder="1" applyAlignment="1">
      <alignment vertical="center" wrapText="1"/>
    </xf>
    <xf numFmtId="3" fontId="22" fillId="3" borderId="20" xfId="0" applyNumberFormat="1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4" fontId="3" fillId="0" borderId="0" xfId="0" applyNumberFormat="1" applyFont="1"/>
    <xf numFmtId="0" fontId="18" fillId="4" borderId="8" xfId="0" applyFont="1" applyFill="1" applyBorder="1"/>
    <xf numFmtId="3" fontId="18" fillId="2" borderId="6" xfId="0" applyNumberFormat="1" applyFont="1" applyFill="1" applyBorder="1" applyAlignment="1">
      <alignment vertical="center" wrapText="1"/>
    </xf>
    <xf numFmtId="4" fontId="18" fillId="2" borderId="9" xfId="0" applyNumberFormat="1" applyFont="1" applyFill="1" applyBorder="1"/>
    <xf numFmtId="0" fontId="6" fillId="3" borderId="5" xfId="0" applyFont="1" applyFill="1" applyBorder="1" applyAlignment="1">
      <alignment horizontal="left" vertical="center" indent="1"/>
    </xf>
    <xf numFmtId="3" fontId="19" fillId="3" borderId="10" xfId="0" applyNumberFormat="1" applyFont="1" applyFill="1" applyBorder="1" applyAlignment="1">
      <alignment vertical="center" wrapText="1"/>
    </xf>
    <xf numFmtId="0" fontId="3" fillId="3" borderId="0" xfId="0" applyFont="1" applyFill="1" applyBorder="1"/>
    <xf numFmtId="0" fontId="6" fillId="3" borderId="0" xfId="0" applyFont="1" applyFill="1" applyBorder="1"/>
    <xf numFmtId="3" fontId="19" fillId="3" borderId="11" xfId="0" applyNumberFormat="1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C1400-0AD8-4CAB-88BD-9A36AF8842D4}">
  <dimension ref="C1:G25"/>
  <sheetViews>
    <sheetView topLeftCell="B1" workbookViewId="0">
      <selection activeCell="D8" sqref="D8"/>
    </sheetView>
  </sheetViews>
  <sheetFormatPr defaultColWidth="23" defaultRowHeight="15" x14ac:dyDescent="0.25"/>
  <cols>
    <col min="1" max="2" width="23" style="1"/>
    <col min="3" max="3" width="41.42578125" style="1" customWidth="1"/>
    <col min="4" max="4" width="7.28515625" style="1" bestFit="1" customWidth="1"/>
    <col min="5" max="5" width="1.5703125" style="1" customWidth="1"/>
    <col min="6" max="6" width="33.42578125" style="1" bestFit="1" customWidth="1"/>
    <col min="7" max="7" width="7.28515625" style="1" bestFit="1" customWidth="1"/>
    <col min="8" max="16384" width="23" style="1"/>
  </cols>
  <sheetData>
    <row r="1" spans="3:7" ht="15.75" thickBot="1" x14ac:dyDescent="0.3"/>
    <row r="2" spans="3:7" x14ac:dyDescent="0.25">
      <c r="C2" s="70" t="s">
        <v>32</v>
      </c>
      <c r="D2" s="71"/>
      <c r="E2" s="71"/>
      <c r="F2" s="71"/>
      <c r="G2" s="72"/>
    </row>
    <row r="3" spans="3:7" s="2" customFormat="1" x14ac:dyDescent="0.25">
      <c r="C3" s="21" t="s">
        <v>33</v>
      </c>
      <c r="D3" s="22" t="s">
        <v>34</v>
      </c>
      <c r="E3" s="22"/>
      <c r="F3" s="22" t="s">
        <v>35</v>
      </c>
      <c r="G3" s="23"/>
    </row>
    <row r="4" spans="3:7" ht="15.75" thickBot="1" x14ac:dyDescent="0.3">
      <c r="C4" s="18"/>
      <c r="D4" s="19"/>
      <c r="E4" s="19"/>
      <c r="F4" s="19"/>
      <c r="G4" s="20"/>
    </row>
    <row r="5" spans="3:7" ht="15.75" thickBot="1" x14ac:dyDescent="0.3">
      <c r="C5" s="39" t="s">
        <v>0</v>
      </c>
      <c r="D5" s="35"/>
      <c r="E5" s="36"/>
      <c r="F5" s="38" t="s">
        <v>1</v>
      </c>
      <c r="G5" s="37"/>
    </row>
    <row r="6" spans="3:7" x14ac:dyDescent="0.25">
      <c r="C6" s="8" t="s">
        <v>2</v>
      </c>
      <c r="D6" s="6"/>
      <c r="E6" s="4"/>
      <c r="F6" s="9" t="s">
        <v>4</v>
      </c>
      <c r="G6" s="5"/>
    </row>
    <row r="7" spans="3:7" x14ac:dyDescent="0.25">
      <c r="C7" s="8" t="s">
        <v>3</v>
      </c>
      <c r="D7" s="6"/>
      <c r="E7" s="4"/>
      <c r="F7" s="10" t="s">
        <v>26</v>
      </c>
      <c r="G7" s="30">
        <v>3550</v>
      </c>
    </row>
    <row r="8" spans="3:7" x14ac:dyDescent="0.25">
      <c r="C8" s="11" t="s">
        <v>5</v>
      </c>
      <c r="D8" s="26">
        <v>6500</v>
      </c>
      <c r="E8" s="4"/>
      <c r="F8" s="12" t="s">
        <v>27</v>
      </c>
      <c r="G8" s="30">
        <v>9000</v>
      </c>
    </row>
    <row r="9" spans="3:7" x14ac:dyDescent="0.25">
      <c r="C9" s="11" t="s">
        <v>6</v>
      </c>
      <c r="D9" s="26">
        <v>1500</v>
      </c>
      <c r="E9" s="4"/>
      <c r="F9" s="7" t="s">
        <v>28</v>
      </c>
      <c r="G9" s="30">
        <v>12550</v>
      </c>
    </row>
    <row r="10" spans="3:7" x14ac:dyDescent="0.25">
      <c r="C10" s="11" t="s">
        <v>7</v>
      </c>
      <c r="D10" s="26">
        <v>3000</v>
      </c>
      <c r="E10" s="4"/>
      <c r="F10" s="9" t="s">
        <v>8</v>
      </c>
      <c r="G10" s="30"/>
    </row>
    <row r="11" spans="3:7" x14ac:dyDescent="0.25">
      <c r="C11" s="13" t="s">
        <v>9</v>
      </c>
      <c r="D11" s="27">
        <v>11000</v>
      </c>
      <c r="E11" s="4"/>
      <c r="F11" s="14" t="s">
        <v>10</v>
      </c>
      <c r="G11" s="30"/>
    </row>
    <row r="12" spans="3:7" x14ac:dyDescent="0.25">
      <c r="C12" s="13" t="s">
        <v>11</v>
      </c>
      <c r="D12" s="28">
        <v>11000</v>
      </c>
      <c r="E12" s="4"/>
      <c r="F12" s="24" t="s">
        <v>29</v>
      </c>
      <c r="G12" s="30">
        <v>3100</v>
      </c>
    </row>
    <row r="13" spans="3:7" x14ac:dyDescent="0.25">
      <c r="C13" s="3"/>
      <c r="D13" s="28"/>
      <c r="E13" s="4"/>
      <c r="F13" s="4"/>
      <c r="G13" s="30"/>
    </row>
    <row r="14" spans="3:7" x14ac:dyDescent="0.25">
      <c r="C14" s="8" t="s">
        <v>13</v>
      </c>
      <c r="D14" s="28"/>
      <c r="E14" s="4"/>
      <c r="F14" s="4"/>
      <c r="G14" s="30"/>
    </row>
    <row r="15" spans="3:7" x14ac:dyDescent="0.25">
      <c r="C15" s="8" t="s">
        <v>14</v>
      </c>
      <c r="D15" s="28"/>
      <c r="E15" s="4"/>
      <c r="F15" s="14" t="s">
        <v>21</v>
      </c>
      <c r="G15" s="31"/>
    </row>
    <row r="16" spans="3:7" x14ac:dyDescent="0.25">
      <c r="C16" s="11" t="s">
        <v>15</v>
      </c>
      <c r="D16" s="26">
        <v>1800</v>
      </c>
      <c r="E16" s="4"/>
      <c r="F16" s="10" t="s">
        <v>22</v>
      </c>
      <c r="G16" s="32">
        <v>2200</v>
      </c>
    </row>
    <row r="17" spans="3:7" x14ac:dyDescent="0.25">
      <c r="C17" s="11" t="s">
        <v>16</v>
      </c>
      <c r="D17" s="26">
        <v>1000</v>
      </c>
      <c r="E17" s="4"/>
      <c r="F17" s="10" t="s">
        <v>23</v>
      </c>
      <c r="G17" s="32">
        <v>500</v>
      </c>
    </row>
    <row r="18" spans="3:7" ht="25.5" customHeight="1" x14ac:dyDescent="0.25">
      <c r="C18" s="11" t="s">
        <v>17</v>
      </c>
      <c r="D18" s="26">
        <v>400</v>
      </c>
      <c r="E18" s="4"/>
      <c r="F18" s="10" t="s">
        <v>24</v>
      </c>
      <c r="G18" s="32">
        <v>350</v>
      </c>
    </row>
    <row r="19" spans="3:7" x14ac:dyDescent="0.25">
      <c r="C19" s="11" t="s">
        <v>18</v>
      </c>
      <c r="D19" s="26">
        <v>1500</v>
      </c>
      <c r="E19" s="4"/>
      <c r="F19" s="14" t="s">
        <v>25</v>
      </c>
      <c r="G19" s="33">
        <v>6150</v>
      </c>
    </row>
    <row r="20" spans="3:7" x14ac:dyDescent="0.25">
      <c r="C20" s="8" t="s">
        <v>19</v>
      </c>
      <c r="D20" s="26"/>
      <c r="E20" s="4"/>
      <c r="F20" s="4"/>
      <c r="G20" s="30"/>
    </row>
    <row r="21" spans="3:7" x14ac:dyDescent="0.25">
      <c r="C21" s="11" t="s">
        <v>20</v>
      </c>
      <c r="D21" s="26">
        <v>3000</v>
      </c>
      <c r="E21" s="4"/>
      <c r="F21" s="4"/>
      <c r="G21" s="30"/>
    </row>
    <row r="22" spans="3:7" x14ac:dyDescent="0.25">
      <c r="C22" s="3"/>
      <c r="D22" s="26"/>
      <c r="E22" s="4"/>
      <c r="F22" s="4"/>
      <c r="G22" s="30"/>
    </row>
    <row r="23" spans="3:7" x14ac:dyDescent="0.25">
      <c r="C23" s="15" t="s">
        <v>30</v>
      </c>
      <c r="D23" s="26">
        <f>SUM(D16:D21)</f>
        <v>7700</v>
      </c>
      <c r="E23" s="4"/>
      <c r="F23" s="4"/>
      <c r="G23" s="30"/>
    </row>
    <row r="24" spans="3:7" x14ac:dyDescent="0.25">
      <c r="C24" s="16" t="s">
        <v>31</v>
      </c>
      <c r="D24" s="29">
        <f>+D23+D12</f>
        <v>18700</v>
      </c>
      <c r="E24" s="4"/>
      <c r="F24" s="17" t="s">
        <v>12</v>
      </c>
      <c r="G24" s="34">
        <v>18700</v>
      </c>
    </row>
    <row r="25" spans="3:7" ht="15.75" thickBot="1" x14ac:dyDescent="0.3">
      <c r="C25" s="18"/>
      <c r="D25" s="19"/>
      <c r="E25" s="19"/>
      <c r="F25" s="19"/>
      <c r="G25" s="25"/>
    </row>
  </sheetData>
  <mergeCells count="1">
    <mergeCell ref="C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D0D0-8AB9-41A8-B13F-2FC198974B9E}">
  <dimension ref="B1:O34"/>
  <sheetViews>
    <sheetView tabSelected="1" zoomScale="120" zoomScaleNormal="120" workbookViewId="0">
      <selection activeCell="D8" sqref="D8"/>
    </sheetView>
  </sheetViews>
  <sheetFormatPr defaultColWidth="23" defaultRowHeight="20.25" outlineLevelCol="1" x14ac:dyDescent="0.3"/>
  <cols>
    <col min="1" max="1" width="23" style="1"/>
    <col min="2" max="2" width="23" style="1" customWidth="1" outlineLevel="1"/>
    <col min="3" max="3" width="41.42578125" style="1" customWidth="1" outlineLevel="1"/>
    <col min="4" max="4" width="8.28515625" style="1" customWidth="1" outlineLevel="1"/>
    <col min="5" max="5" width="1.5703125" style="1" customWidth="1" outlineLevel="1"/>
    <col min="6" max="6" width="33.42578125" style="1" customWidth="1" outlineLevel="1"/>
    <col min="7" max="7" width="9" style="1" customWidth="1" outlineLevel="1"/>
    <col min="8" max="8" width="13" style="1" customWidth="1"/>
    <col min="9" max="9" width="15.5703125" style="80" customWidth="1"/>
    <col min="10" max="13" width="23" style="1"/>
    <col min="14" max="14" width="23" style="50"/>
    <col min="15" max="16384" width="23" style="1"/>
  </cols>
  <sheetData>
    <row r="1" spans="3:15" ht="21" thickBot="1" x14ac:dyDescent="0.35"/>
    <row r="2" spans="3:15" ht="43.5" customHeight="1" thickBot="1" x14ac:dyDescent="0.4">
      <c r="C2" s="70" t="s">
        <v>56</v>
      </c>
      <c r="D2" s="71"/>
      <c r="E2" s="71"/>
      <c r="F2" s="71"/>
      <c r="G2" s="72"/>
      <c r="I2" s="81"/>
      <c r="J2" s="73" t="s">
        <v>57</v>
      </c>
      <c r="K2" s="74"/>
      <c r="L2" s="74"/>
      <c r="M2" s="75"/>
      <c r="N2" s="51"/>
    </row>
    <row r="3" spans="3:15" s="2" customFormat="1" ht="21.75" thickBot="1" x14ac:dyDescent="0.4">
      <c r="C3" s="21"/>
      <c r="D3" s="22"/>
      <c r="E3" s="22"/>
      <c r="F3" s="22"/>
      <c r="G3" s="23"/>
      <c r="H3" s="47"/>
      <c r="I3" s="82" t="s">
        <v>51</v>
      </c>
      <c r="J3" s="40" t="s">
        <v>36</v>
      </c>
      <c r="K3" s="83">
        <v>20000</v>
      </c>
      <c r="L3" s="94" t="s">
        <v>26</v>
      </c>
      <c r="M3" s="86">
        <v>250000</v>
      </c>
      <c r="N3" s="52" t="s">
        <v>52</v>
      </c>
    </row>
    <row r="4" spans="3:15" ht="30.75" customHeight="1" thickBot="1" x14ac:dyDescent="0.4">
      <c r="C4" s="18"/>
      <c r="D4" s="19"/>
      <c r="E4" s="19"/>
      <c r="F4" s="19"/>
      <c r="G4" s="20"/>
      <c r="H4" s="49"/>
      <c r="I4" s="82" t="s">
        <v>52</v>
      </c>
      <c r="J4" s="40" t="s">
        <v>37</v>
      </c>
      <c r="K4" s="83">
        <v>15000</v>
      </c>
      <c r="L4" s="96" t="s">
        <v>38</v>
      </c>
      <c r="M4" s="93"/>
      <c r="N4" s="52" t="s">
        <v>52</v>
      </c>
      <c r="O4" s="97"/>
    </row>
    <row r="5" spans="3:15" ht="21.75" thickBot="1" x14ac:dyDescent="0.4">
      <c r="C5" s="53" t="s">
        <v>0</v>
      </c>
      <c r="D5" s="54"/>
      <c r="E5" s="36"/>
      <c r="F5" s="38" t="s">
        <v>1</v>
      </c>
      <c r="G5" s="37"/>
      <c r="H5" s="68"/>
      <c r="I5" s="82" t="s">
        <v>51</v>
      </c>
      <c r="J5" s="85" t="s">
        <v>15</v>
      </c>
      <c r="K5" s="86">
        <v>25000</v>
      </c>
      <c r="L5" s="94" t="s">
        <v>40</v>
      </c>
      <c r="M5" s="86">
        <v>25000</v>
      </c>
      <c r="N5" s="52" t="s">
        <v>51</v>
      </c>
      <c r="O5" s="97"/>
    </row>
    <row r="6" spans="3:15" ht="21" x14ac:dyDescent="0.35">
      <c r="C6" s="55" t="s">
        <v>2</v>
      </c>
      <c r="D6" s="56"/>
      <c r="E6" s="4"/>
      <c r="F6" s="9" t="s">
        <v>4</v>
      </c>
      <c r="G6" s="5"/>
      <c r="H6" s="49"/>
      <c r="I6" s="82"/>
      <c r="J6" s="87" t="s">
        <v>41</v>
      </c>
      <c r="K6" s="88">
        <v>5000</v>
      </c>
      <c r="L6" s="95" t="s">
        <v>42</v>
      </c>
      <c r="M6" s="88">
        <v>3000</v>
      </c>
      <c r="N6" s="52" t="s">
        <v>51</v>
      </c>
    </row>
    <row r="7" spans="3:15" ht="21.75" thickBot="1" x14ac:dyDescent="0.4">
      <c r="C7" s="55" t="s">
        <v>3</v>
      </c>
      <c r="D7" s="56"/>
      <c r="E7" s="4"/>
      <c r="F7" s="10" t="s">
        <v>26</v>
      </c>
      <c r="G7" s="63">
        <f>M3</f>
        <v>250000</v>
      </c>
      <c r="H7" s="49"/>
      <c r="I7" s="82" t="s">
        <v>51</v>
      </c>
      <c r="J7" s="89"/>
      <c r="K7" s="90"/>
      <c r="L7" s="94" t="s">
        <v>43</v>
      </c>
      <c r="M7" s="90"/>
      <c r="N7" s="52"/>
    </row>
    <row r="8" spans="3:15" ht="21.75" thickBot="1" x14ac:dyDescent="0.4">
      <c r="C8" s="57" t="s">
        <v>5</v>
      </c>
      <c r="D8" s="60">
        <f>K15</f>
        <v>15000</v>
      </c>
      <c r="E8" s="4"/>
      <c r="F8" s="7" t="str">
        <f>L4</f>
        <v>Αποτελέσματα εις νέον</v>
      </c>
      <c r="G8" s="69">
        <v>-14000</v>
      </c>
      <c r="H8" s="68"/>
      <c r="I8" s="82" t="s">
        <v>51</v>
      </c>
      <c r="J8" s="85" t="s">
        <v>44</v>
      </c>
      <c r="K8" s="83">
        <v>30000</v>
      </c>
      <c r="L8" s="94" t="s">
        <v>45</v>
      </c>
      <c r="M8" s="86">
        <v>140000</v>
      </c>
      <c r="N8" s="52" t="s">
        <v>51</v>
      </c>
    </row>
    <row r="9" spans="3:15" ht="32.25" thickBot="1" x14ac:dyDescent="0.4">
      <c r="C9" s="57" t="str">
        <f>L8</f>
        <v>Κτίριο</v>
      </c>
      <c r="D9" s="60">
        <f>M8</f>
        <v>140000</v>
      </c>
      <c r="E9" s="4"/>
      <c r="F9" s="7" t="s">
        <v>28</v>
      </c>
      <c r="G9" s="67">
        <f>SUM(G7:G8)</f>
        <v>236000</v>
      </c>
      <c r="I9" s="82" t="s">
        <v>52</v>
      </c>
      <c r="J9" s="92" t="s">
        <v>46</v>
      </c>
      <c r="K9" s="93">
        <v>5000</v>
      </c>
      <c r="L9" s="94" t="s">
        <v>47</v>
      </c>
      <c r="M9" s="86">
        <v>40000</v>
      </c>
      <c r="N9" s="52" t="s">
        <v>51</v>
      </c>
    </row>
    <row r="10" spans="3:15" ht="32.25" thickBot="1" x14ac:dyDescent="0.4">
      <c r="C10" s="57" t="str">
        <f>L5</f>
        <v>Μεταφορικά μέσα</v>
      </c>
      <c r="D10" s="60">
        <f>M5</f>
        <v>25000</v>
      </c>
      <c r="E10" s="4"/>
      <c r="F10" s="9" t="s">
        <v>8</v>
      </c>
      <c r="G10" s="63"/>
      <c r="H10" s="49"/>
      <c r="I10" s="82" t="s">
        <v>52</v>
      </c>
      <c r="J10" s="85" t="s">
        <v>48</v>
      </c>
      <c r="K10" s="86">
        <v>2000</v>
      </c>
      <c r="L10" s="84"/>
      <c r="M10" s="84"/>
      <c r="N10" s="51"/>
    </row>
    <row r="11" spans="3:15" ht="21.75" thickBot="1" x14ac:dyDescent="0.4">
      <c r="C11" s="58" t="s">
        <v>9</v>
      </c>
      <c r="D11" s="65">
        <f>SUM(D8:D10)</f>
        <v>180000</v>
      </c>
      <c r="E11" s="4"/>
      <c r="F11" s="14" t="s">
        <v>10</v>
      </c>
      <c r="G11" s="63"/>
      <c r="H11" s="49"/>
      <c r="I11" s="82" t="s">
        <v>52</v>
      </c>
      <c r="J11" s="92" t="s">
        <v>23</v>
      </c>
      <c r="K11" s="93">
        <v>25000</v>
      </c>
      <c r="L11" s="84"/>
      <c r="M11" s="84"/>
      <c r="N11" s="51"/>
    </row>
    <row r="12" spans="3:15" ht="32.25" thickBot="1" x14ac:dyDescent="0.4">
      <c r="C12" s="58" t="s">
        <v>11</v>
      </c>
      <c r="D12" s="66">
        <f>D11</f>
        <v>180000</v>
      </c>
      <c r="E12" s="4"/>
      <c r="F12" s="24" t="s">
        <v>29</v>
      </c>
      <c r="G12" s="63">
        <f>K13</f>
        <v>25000</v>
      </c>
      <c r="H12" s="49"/>
      <c r="I12" s="82" t="s">
        <v>52</v>
      </c>
      <c r="J12" s="91" t="s">
        <v>49</v>
      </c>
      <c r="K12" s="86">
        <v>5000</v>
      </c>
      <c r="L12" s="84"/>
      <c r="M12" s="84"/>
      <c r="N12" s="51"/>
    </row>
    <row r="13" spans="3:15" ht="32.25" thickBot="1" x14ac:dyDescent="0.4">
      <c r="C13" s="59"/>
      <c r="D13" s="66"/>
      <c r="E13" s="4"/>
      <c r="F13" s="4"/>
      <c r="G13" s="63"/>
      <c r="H13" s="49"/>
      <c r="I13" s="82" t="s">
        <v>52</v>
      </c>
      <c r="J13" s="85" t="s">
        <v>50</v>
      </c>
      <c r="K13" s="86">
        <v>25000</v>
      </c>
      <c r="L13" s="84"/>
      <c r="M13" s="84"/>
      <c r="N13" s="51"/>
    </row>
    <row r="14" spans="3:15" ht="21.75" thickBot="1" x14ac:dyDescent="0.4">
      <c r="C14" s="55" t="s">
        <v>13</v>
      </c>
      <c r="D14" s="66"/>
      <c r="E14" s="4"/>
      <c r="F14" s="4"/>
      <c r="G14" s="63"/>
      <c r="H14" s="49"/>
      <c r="I14" s="82" t="s">
        <v>51</v>
      </c>
      <c r="J14" s="85" t="s">
        <v>20</v>
      </c>
      <c r="K14" s="86">
        <v>10000</v>
      </c>
      <c r="L14" s="84"/>
      <c r="M14" s="84"/>
      <c r="N14" s="51"/>
    </row>
    <row r="15" spans="3:15" ht="21.75" thickBot="1" x14ac:dyDescent="0.4">
      <c r="C15" s="55" t="s">
        <v>14</v>
      </c>
      <c r="D15" s="66"/>
      <c r="E15" s="4"/>
      <c r="F15" s="14" t="s">
        <v>21</v>
      </c>
      <c r="G15" s="99"/>
      <c r="H15" s="49"/>
      <c r="I15" s="82" t="s">
        <v>51</v>
      </c>
      <c r="J15" s="85" t="s">
        <v>5</v>
      </c>
      <c r="K15" s="86">
        <v>15000</v>
      </c>
      <c r="L15" s="84"/>
      <c r="M15" s="84"/>
      <c r="N15" s="51"/>
    </row>
    <row r="16" spans="3:15" x14ac:dyDescent="0.3">
      <c r="C16" s="57" t="s">
        <v>15</v>
      </c>
      <c r="D16" s="60">
        <f>K5</f>
        <v>25000</v>
      </c>
      <c r="E16" s="4"/>
      <c r="F16" s="10" t="s">
        <v>22</v>
      </c>
      <c r="G16" s="64"/>
    </row>
    <row r="17" spans="3:7" x14ac:dyDescent="0.3">
      <c r="C17" s="57" t="str">
        <f>J6</f>
        <v>Υλικά συσκευασίας</v>
      </c>
      <c r="D17" s="60">
        <f>K6</f>
        <v>5000</v>
      </c>
      <c r="E17" s="4"/>
      <c r="F17" s="4" t="str">
        <f>J9</f>
        <v>Προκαταβολές πελατών</v>
      </c>
      <c r="G17" s="63">
        <f>K9</f>
        <v>5000</v>
      </c>
    </row>
    <row r="18" spans="3:7" ht="25.5" customHeight="1" x14ac:dyDescent="0.3">
      <c r="C18" s="55" t="s">
        <v>53</v>
      </c>
      <c r="D18" s="60"/>
      <c r="E18" s="4"/>
      <c r="F18" s="10" t="s">
        <v>23</v>
      </c>
      <c r="G18" s="64">
        <f>K11</f>
        <v>25000</v>
      </c>
    </row>
    <row r="19" spans="3:7" ht="25.5" customHeight="1" x14ac:dyDescent="0.3">
      <c r="C19" s="57" t="str">
        <f>J8</f>
        <v>Χρεώστες</v>
      </c>
      <c r="D19" s="60">
        <f>K8</f>
        <v>30000</v>
      </c>
      <c r="E19" s="4"/>
      <c r="F19" s="10" t="str">
        <f>J12</f>
        <v>Προεισπραγμένα ενοίκια</v>
      </c>
      <c r="G19" s="64">
        <f>K12</f>
        <v>5000</v>
      </c>
    </row>
    <row r="20" spans="3:7" x14ac:dyDescent="0.3">
      <c r="C20" s="59" t="str">
        <f>J3</f>
        <v>Επιταγές εισπρακτέες</v>
      </c>
      <c r="D20" s="60">
        <f>K3</f>
        <v>20000</v>
      </c>
      <c r="E20" s="4"/>
      <c r="F20" s="4" t="str">
        <f>J10</f>
        <v>Εισφορές σε ασφαλιστικά ταμεία</v>
      </c>
      <c r="G20" s="63">
        <f>K10</f>
        <v>2000</v>
      </c>
    </row>
    <row r="21" spans="3:7" x14ac:dyDescent="0.3">
      <c r="C21" s="59" t="s">
        <v>54</v>
      </c>
      <c r="D21" s="60">
        <f>M6</f>
        <v>3000</v>
      </c>
      <c r="E21" s="4"/>
      <c r="F21" s="4" t="str">
        <f>J4</f>
        <v>Φόροι πληρωτέοι</v>
      </c>
      <c r="G21" s="63">
        <f>K4</f>
        <v>15000</v>
      </c>
    </row>
    <row r="22" spans="3:7" x14ac:dyDescent="0.3">
      <c r="C22" s="55" t="s">
        <v>19</v>
      </c>
      <c r="D22" s="60"/>
      <c r="E22" s="4"/>
      <c r="F22" s="10"/>
      <c r="G22" s="64"/>
    </row>
    <row r="23" spans="3:7" x14ac:dyDescent="0.3">
      <c r="C23" s="57" t="s">
        <v>20</v>
      </c>
      <c r="D23" s="60">
        <f>K14</f>
        <v>10000</v>
      </c>
      <c r="E23" s="4"/>
      <c r="F23" s="14" t="s">
        <v>25</v>
      </c>
      <c r="G23" s="67">
        <f>SUM(G11:G21)</f>
        <v>77000</v>
      </c>
    </row>
    <row r="24" spans="3:7" x14ac:dyDescent="0.3">
      <c r="C24" s="59" t="str">
        <f>L9</f>
        <v>Καταθέσεις όψεως</v>
      </c>
      <c r="D24" s="60">
        <f>M9</f>
        <v>40000</v>
      </c>
      <c r="E24" s="4"/>
      <c r="F24" s="4"/>
      <c r="G24" s="63"/>
    </row>
    <row r="25" spans="3:7" x14ac:dyDescent="0.3">
      <c r="C25" s="57"/>
      <c r="D25" s="60"/>
      <c r="E25" s="4"/>
      <c r="F25" s="4"/>
      <c r="G25" s="63"/>
    </row>
    <row r="26" spans="3:7" x14ac:dyDescent="0.3">
      <c r="C26" s="59"/>
      <c r="D26" s="60"/>
      <c r="E26" s="4"/>
      <c r="F26" s="4"/>
      <c r="G26" s="63"/>
    </row>
    <row r="27" spans="3:7" x14ac:dyDescent="0.3">
      <c r="C27" s="61" t="s">
        <v>30</v>
      </c>
      <c r="D27" s="66">
        <f>SUM(D16:D24)</f>
        <v>133000</v>
      </c>
      <c r="E27" s="4"/>
      <c r="F27" s="4"/>
      <c r="G27" s="63"/>
    </row>
    <row r="28" spans="3:7" x14ac:dyDescent="0.3">
      <c r="C28" s="101" t="s">
        <v>31</v>
      </c>
      <c r="D28" s="102">
        <f>+D27+D12</f>
        <v>313000</v>
      </c>
      <c r="E28" s="103"/>
      <c r="F28" s="104" t="s">
        <v>12</v>
      </c>
      <c r="G28" s="105">
        <f>G9+G23</f>
        <v>313000</v>
      </c>
    </row>
    <row r="29" spans="3:7" ht="21" thickBot="1" x14ac:dyDescent="0.35">
      <c r="C29" s="62"/>
      <c r="D29" s="98"/>
      <c r="E29" s="19"/>
      <c r="F29" s="19"/>
      <c r="G29" s="100"/>
    </row>
    <row r="31" spans="3:7" x14ac:dyDescent="0.3">
      <c r="D31" s="46"/>
    </row>
    <row r="32" spans="3:7" x14ac:dyDescent="0.3">
      <c r="D32" s="46"/>
    </row>
    <row r="33" spans="4:4" x14ac:dyDescent="0.3">
      <c r="D33" s="46">
        <f>D28-G28</f>
        <v>0</v>
      </c>
    </row>
    <row r="34" spans="4:4" x14ac:dyDescent="0.3">
      <c r="D34" s="46">
        <f>G28-D28</f>
        <v>0</v>
      </c>
    </row>
  </sheetData>
  <mergeCells count="5">
    <mergeCell ref="C2:G2"/>
    <mergeCell ref="J2:M2"/>
    <mergeCell ref="J6:J7"/>
    <mergeCell ref="K6:K7"/>
    <mergeCell ref="M6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DA9E-13A4-40C9-B157-E9EC96FDDC6E}">
  <dimension ref="C2:H16"/>
  <sheetViews>
    <sheetView workbookViewId="0">
      <selection activeCell="D26" sqref="D26"/>
    </sheetView>
  </sheetViews>
  <sheetFormatPr defaultColWidth="33.28515625" defaultRowHeight="15" x14ac:dyDescent="0.25"/>
  <cols>
    <col min="3" max="3" width="33.28515625" style="48"/>
    <col min="4" max="4" width="32" bestFit="1" customWidth="1"/>
    <col min="5" max="5" width="7.28515625" bestFit="1" customWidth="1"/>
    <col min="6" max="6" width="27.42578125" customWidth="1"/>
    <col min="7" max="7" width="8.42578125" bestFit="1" customWidth="1"/>
    <col min="8" max="8" width="33.28515625" style="48"/>
  </cols>
  <sheetData>
    <row r="2" spans="3:8" ht="15.75" thickBot="1" x14ac:dyDescent="0.3"/>
    <row r="3" spans="3:8" ht="16.5" thickBot="1" x14ac:dyDescent="0.3">
      <c r="D3" s="73" t="s">
        <v>55</v>
      </c>
      <c r="E3" s="74"/>
      <c r="F3" s="74"/>
      <c r="G3" s="75"/>
    </row>
    <row r="4" spans="3:8" ht="16.5" thickBot="1" x14ac:dyDescent="0.3">
      <c r="C4" s="48" t="s">
        <v>51</v>
      </c>
      <c r="D4" s="40" t="s">
        <v>36</v>
      </c>
      <c r="E4" s="41">
        <v>20000</v>
      </c>
      <c r="F4" s="42" t="s">
        <v>26</v>
      </c>
      <c r="G4" s="41">
        <v>250000</v>
      </c>
      <c r="H4" s="48" t="s">
        <v>52</v>
      </c>
    </row>
    <row r="5" spans="3:8" ht="16.5" thickBot="1" x14ac:dyDescent="0.3">
      <c r="C5" s="48" t="s">
        <v>52</v>
      </c>
      <c r="D5" s="40" t="s">
        <v>37</v>
      </c>
      <c r="E5" s="41">
        <v>15000</v>
      </c>
      <c r="F5" s="43" t="s">
        <v>38</v>
      </c>
      <c r="G5" s="43" t="s">
        <v>39</v>
      </c>
    </row>
    <row r="6" spans="3:8" ht="16.5" thickBot="1" x14ac:dyDescent="0.3">
      <c r="C6" s="48" t="s">
        <v>51</v>
      </c>
      <c r="D6" s="40" t="s">
        <v>15</v>
      </c>
      <c r="E6" s="41">
        <v>25000</v>
      </c>
      <c r="F6" s="42" t="s">
        <v>40</v>
      </c>
      <c r="G6" s="41">
        <v>25000</v>
      </c>
      <c r="H6" s="48" t="s">
        <v>51</v>
      </c>
    </row>
    <row r="7" spans="3:8" ht="15.75" x14ac:dyDescent="0.25">
      <c r="D7" s="76" t="s">
        <v>41</v>
      </c>
      <c r="E7" s="78">
        <v>5000</v>
      </c>
      <c r="F7" s="44" t="s">
        <v>42</v>
      </c>
      <c r="G7" s="78">
        <v>3000</v>
      </c>
      <c r="H7" s="48" t="s">
        <v>51</v>
      </c>
    </row>
    <row r="8" spans="3:8" ht="16.5" thickBot="1" x14ac:dyDescent="0.3">
      <c r="C8" s="48" t="s">
        <v>51</v>
      </c>
      <c r="D8" s="77"/>
      <c r="E8" s="79"/>
      <c r="F8" s="42" t="s">
        <v>43</v>
      </c>
      <c r="G8" s="79"/>
    </row>
    <row r="9" spans="3:8" ht="16.5" thickBot="1" x14ac:dyDescent="0.3">
      <c r="C9" s="48" t="s">
        <v>51</v>
      </c>
      <c r="D9" s="40" t="s">
        <v>44</v>
      </c>
      <c r="E9" s="41">
        <v>30000</v>
      </c>
      <c r="F9" s="42" t="s">
        <v>45</v>
      </c>
      <c r="G9" s="41">
        <v>140000</v>
      </c>
      <c r="H9" s="48" t="s">
        <v>51</v>
      </c>
    </row>
    <row r="10" spans="3:8" ht="16.5" thickBot="1" x14ac:dyDescent="0.3">
      <c r="C10" s="48" t="s">
        <v>52</v>
      </c>
      <c r="D10" s="40" t="s">
        <v>46</v>
      </c>
      <c r="E10" s="41">
        <v>5000</v>
      </c>
      <c r="F10" s="42" t="s">
        <v>47</v>
      </c>
      <c r="G10" s="41">
        <v>40000</v>
      </c>
      <c r="H10" s="48" t="s">
        <v>51</v>
      </c>
    </row>
    <row r="11" spans="3:8" ht="16.5" thickBot="1" x14ac:dyDescent="0.3">
      <c r="C11" s="48" t="s">
        <v>52</v>
      </c>
      <c r="D11" s="40" t="s">
        <v>48</v>
      </c>
      <c r="E11" s="41">
        <v>2000</v>
      </c>
      <c r="F11" s="45"/>
      <c r="G11" s="45"/>
    </row>
    <row r="12" spans="3:8" ht="16.5" thickBot="1" x14ac:dyDescent="0.3">
      <c r="C12" s="48" t="s">
        <v>52</v>
      </c>
      <c r="D12" s="40" t="s">
        <v>23</v>
      </c>
      <c r="E12" s="41">
        <v>25000</v>
      </c>
      <c r="F12" s="45"/>
      <c r="G12" s="45"/>
    </row>
    <row r="13" spans="3:8" ht="16.5" thickBot="1" x14ac:dyDescent="0.3">
      <c r="C13" s="48" t="s">
        <v>52</v>
      </c>
      <c r="D13" s="40" t="s">
        <v>49</v>
      </c>
      <c r="E13" s="41">
        <v>5000</v>
      </c>
      <c r="F13" s="45"/>
      <c r="G13" s="45"/>
    </row>
    <row r="14" spans="3:8" ht="16.5" thickBot="1" x14ac:dyDescent="0.3">
      <c r="C14" s="48" t="s">
        <v>52</v>
      </c>
      <c r="D14" s="40" t="s">
        <v>50</v>
      </c>
      <c r="E14" s="41">
        <v>25000</v>
      </c>
      <c r="F14" s="45"/>
      <c r="G14" s="45"/>
    </row>
    <row r="15" spans="3:8" ht="16.5" thickBot="1" x14ac:dyDescent="0.3">
      <c r="C15" s="48" t="s">
        <v>51</v>
      </c>
      <c r="D15" s="40" t="s">
        <v>20</v>
      </c>
      <c r="E15" s="41">
        <v>10000</v>
      </c>
      <c r="F15" s="45"/>
      <c r="G15" s="45"/>
    </row>
    <row r="16" spans="3:8" ht="16.5" thickBot="1" x14ac:dyDescent="0.3">
      <c r="C16" s="48" t="s">
        <v>51</v>
      </c>
      <c r="D16" s="40" t="s">
        <v>5</v>
      </c>
      <c r="E16" s="41">
        <v>15000</v>
      </c>
      <c r="F16" s="45"/>
      <c r="G16" s="45"/>
    </row>
  </sheetData>
  <mergeCells count="4">
    <mergeCell ref="D3:G3"/>
    <mergeCell ref="D7:D8"/>
    <mergeCell ref="E7:E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Φύλλο1 (2)</vt:lpstr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Σωτήριος Τρίγκας</cp:lastModifiedBy>
  <dcterms:created xsi:type="dcterms:W3CDTF">2021-10-26T07:49:09Z</dcterms:created>
  <dcterms:modified xsi:type="dcterms:W3CDTF">2021-11-05T08:12:00Z</dcterms:modified>
</cp:coreProperties>
</file>